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H:\Voto en el exterior\Manifestaciones de interés\Final\FINAL 8052025\"/>
    </mc:Choice>
  </mc:AlternateContent>
  <bookViews>
    <workbookView xWindow="0" yWindow="0" windowWidth="15360" windowHeight="7755" tabRatio="732"/>
  </bookViews>
  <sheets>
    <sheet name="EXTERIOR" sheetId="65" r:id="rId1"/>
    <sheet name="datos2" sheetId="69" r:id="rId2"/>
    <sheet name="ciudades" sheetId="68" r:id="rId3"/>
  </sheets>
  <externalReferences>
    <externalReference r:id="rId4"/>
  </externalReferences>
  <definedNames>
    <definedName name="_1" localSheetId="1">#REF!</definedName>
    <definedName name="_1" localSheetId="0">#REF!</definedName>
    <definedName name="_1">#REF!</definedName>
    <definedName name="_2" localSheetId="1">#REF!</definedName>
    <definedName name="_2" localSheetId="0">#REF!</definedName>
    <definedName name="_2">#REF!</definedName>
    <definedName name="_Fill" localSheetId="1" hidden="1">#REF!</definedName>
    <definedName name="_Fill" localSheetId="0" hidden="1">#REF!</definedName>
    <definedName name="_Fill" hidden="1">#REF!</definedName>
    <definedName name="_xlnm._FilterDatabase" localSheetId="1" hidden="1">datos2!$A$7:$V$16</definedName>
    <definedName name="_xlnm._FilterDatabase" localSheetId="0" hidden="1">EXTERIOR!$C$89:$AA$90</definedName>
    <definedName name="BB" localSheetId="1">#REF!</definedName>
    <definedName name="BB">#REF!</definedName>
    <definedName name="CAMBIOS" localSheetId="1" hidden="1">#REF!</definedName>
    <definedName name="CAMBIOS" localSheetId="0" hidden="1">#REF!</definedName>
    <definedName name="CAMBIOS" hidden="1">#REF!</definedName>
    <definedName name="Casilla13" localSheetId="0">[1]Hoja3!#REF!</definedName>
    <definedName name="Casilla14" localSheetId="0">[1]Hoja3!$B$13</definedName>
    <definedName name="Casilla15" localSheetId="0">[1]Hoja3!$B$11</definedName>
    <definedName name="Casilla16" localSheetId="0">[1]Hoja3!$B$14</definedName>
    <definedName name="Casilla17" localSheetId="0">EXTERIOR!#REF!</definedName>
    <definedName name="Casilla22" localSheetId="0">[1]Hoja3!$B$12</definedName>
    <definedName name="Texto12" localSheetId="0">EXTERIOR!#REF!</definedName>
    <definedName name="_xlnm.Print_Titles" localSheetId="1">datos2!$7:$7</definedName>
    <definedName name="_xlnm.Print_Titles" localSheetId="0">EXTERIOR!$1:$3</definedName>
  </definedNames>
  <calcPr calcId="152511"/>
</workbook>
</file>

<file path=xl/calcChain.xml><?xml version="1.0" encoding="utf-8"?>
<calcChain xmlns="http://schemas.openxmlformats.org/spreadsheetml/2006/main">
  <c r="Q16" i="69" l="1"/>
  <c r="P16" i="69"/>
  <c r="O16" i="69"/>
  <c r="N16" i="69"/>
  <c r="Q15" i="69"/>
  <c r="P15" i="69"/>
  <c r="O15" i="69"/>
  <c r="N15" i="69"/>
  <c r="P14" i="69"/>
  <c r="O14" i="69"/>
  <c r="N14" i="69"/>
  <c r="Q13" i="69"/>
  <c r="P13" i="69"/>
  <c r="O13" i="69"/>
  <c r="N13" i="69"/>
  <c r="Q12" i="69"/>
  <c r="P12" i="69"/>
  <c r="O12" i="69"/>
  <c r="N12" i="69"/>
  <c r="Q11" i="69"/>
  <c r="P11" i="69"/>
  <c r="O11" i="69"/>
  <c r="N11" i="69"/>
  <c r="P10" i="69"/>
  <c r="O10" i="69"/>
  <c r="N10" i="69"/>
  <c r="P9" i="69"/>
  <c r="O9" i="69"/>
  <c r="N9" i="69"/>
  <c r="Q8" i="69"/>
  <c r="P8" i="69"/>
  <c r="O8" i="69"/>
  <c r="N8" i="69"/>
  <c r="G60" i="65" l="1"/>
  <c r="G59" i="65"/>
  <c r="G58" i="65"/>
  <c r="G57" i="65"/>
  <c r="G56" i="65"/>
  <c r="G55" i="65"/>
  <c r="G54" i="65"/>
  <c r="G53" i="65"/>
  <c r="G80" i="65"/>
  <c r="G79" i="65"/>
  <c r="G78" i="65"/>
  <c r="G77" i="65"/>
  <c r="G76" i="65"/>
  <c r="E120" i="68"/>
  <c r="E119" i="68"/>
  <c r="E114" i="68"/>
  <c r="E113" i="68"/>
  <c r="E112" i="68"/>
  <c r="E111" i="68"/>
  <c r="E110" i="68"/>
  <c r="E109" i="68"/>
  <c r="E77" i="68"/>
  <c r="E74" i="68"/>
  <c r="E72" i="68"/>
  <c r="E71" i="68"/>
  <c r="E69" i="68"/>
  <c r="E68" i="68"/>
  <c r="E70" i="68"/>
  <c r="E67" i="68"/>
  <c r="E54" i="68"/>
  <c r="E65" i="68"/>
  <c r="E64" i="68"/>
  <c r="E62" i="68"/>
  <c r="E61" i="68"/>
  <c r="E60" i="68"/>
  <c r="E56" i="68"/>
  <c r="E63" i="68"/>
  <c r="E59" i="68"/>
  <c r="E58" i="68"/>
  <c r="E57" i="68"/>
  <c r="E55" i="68"/>
  <c r="E25" i="68"/>
  <c r="E8" i="68"/>
  <c r="E4" i="68"/>
  <c r="E17" i="68"/>
  <c r="E48" i="68"/>
  <c r="E47" i="68"/>
  <c r="E36" i="68"/>
  <c r="E23" i="68"/>
  <c r="E15" i="68"/>
  <c r="E14" i="68"/>
  <c r="E13" i="68"/>
  <c r="E12" i="68"/>
  <c r="E6" i="68"/>
  <c r="E46" i="68"/>
  <c r="E42" i="68"/>
  <c r="E7" i="68"/>
  <c r="E43" i="68"/>
  <c r="E27" i="68"/>
  <c r="E34" i="68"/>
  <c r="E20" i="68"/>
  <c r="E41" i="68"/>
  <c r="E33" i="68"/>
  <c r="E39" i="68"/>
  <c r="E51" i="68"/>
  <c r="E44" i="68"/>
  <c r="E37" i="68"/>
  <c r="E35" i="68"/>
  <c r="E32" i="68"/>
  <c r="E22" i="68"/>
  <c r="E19" i="68"/>
  <c r="E18" i="68"/>
  <c r="E40" i="68"/>
  <c r="E38" i="68"/>
  <c r="E24" i="68"/>
  <c r="E50" i="68"/>
  <c r="E10" i="68"/>
  <c r="E49" i="68"/>
  <c r="E45" i="68"/>
  <c r="E30" i="68"/>
  <c r="E31" i="68"/>
  <c r="E29" i="68"/>
  <c r="E28" i="68"/>
  <c r="E9" i="68"/>
  <c r="E26" i="68"/>
  <c r="E21" i="68"/>
  <c r="E16" i="68"/>
  <c r="E11" i="68"/>
  <c r="E5" i="68"/>
  <c r="E3" i="68"/>
  <c r="E97" i="68"/>
  <c r="E96" i="68"/>
  <c r="E89" i="68"/>
  <c r="E88" i="68"/>
  <c r="E95" i="68"/>
  <c r="E94" i="68"/>
  <c r="E93" i="68"/>
  <c r="E92" i="68"/>
  <c r="E91" i="68"/>
  <c r="E90" i="68"/>
  <c r="E66" i="68"/>
  <c r="E118" i="68"/>
  <c r="E117" i="68"/>
  <c r="E116" i="68"/>
  <c r="E107" i="68"/>
  <c r="E103" i="68"/>
  <c r="E102" i="68"/>
  <c r="E101" i="68"/>
  <c r="E99" i="68"/>
  <c r="E98" i="68"/>
  <c r="E87" i="68"/>
  <c r="E86" i="68"/>
  <c r="E83" i="68"/>
  <c r="E81" i="68"/>
  <c r="E84" i="68"/>
  <c r="E82" i="68"/>
  <c r="E80" i="68"/>
  <c r="E85" i="68"/>
  <c r="E79" i="68"/>
  <c r="E53" i="68"/>
  <c r="E52" i="68"/>
  <c r="E2" i="68"/>
  <c r="E108" i="68"/>
  <c r="E106" i="68"/>
  <c r="E105" i="68"/>
  <c r="E76" i="68"/>
  <c r="E75" i="68"/>
  <c r="E115" i="68"/>
  <c r="E104" i="68"/>
  <c r="E100" i="68"/>
  <c r="E73" i="68"/>
  <c r="E78" i="68"/>
  <c r="G81" i="65" l="1"/>
  <c r="G75" i="65"/>
  <c r="G74" i="65"/>
  <c r="G73" i="65"/>
  <c r="G72" i="65"/>
  <c r="G71" i="65"/>
  <c r="G70" i="65"/>
  <c r="G69" i="65"/>
  <c r="G61" i="65"/>
  <c r="G52" i="65"/>
  <c r="G51" i="65"/>
  <c r="G50" i="65"/>
  <c r="G49" i="65"/>
  <c r="G48" i="65"/>
  <c r="G47" i="65"/>
  <c r="G46" i="65"/>
  <c r="G62" i="65" s="1"/>
  <c r="P64" i="65" l="1"/>
  <c r="Y64" i="65" s="1"/>
  <c r="G82" i="65"/>
  <c r="P84" i="65" l="1"/>
  <c r="U84" i="65" s="1"/>
  <c r="Z84" i="65" s="1"/>
</calcChain>
</file>

<file path=xl/sharedStrings.xml><?xml version="1.0" encoding="utf-8"?>
<sst xmlns="http://schemas.openxmlformats.org/spreadsheetml/2006/main" count="558" uniqueCount="345">
  <si>
    <t>1.</t>
  </si>
  <si>
    <t>2.</t>
  </si>
  <si>
    <t>3.</t>
  </si>
  <si>
    <t>4.</t>
  </si>
  <si>
    <t>CURSOS SEMINARIOS Y TALLERES DE CAPACITACIÓN</t>
  </si>
  <si>
    <t>FORMACIÓN ACADÉMICA</t>
  </si>
  <si>
    <t>  </t>
  </si>
  <si>
    <t>Señale los cursos a los que ha asistido, prioritariamente aquellos relacionados con el puesto al cual postula.</t>
  </si>
  <si>
    <t>DATOS PERSONALES</t>
  </si>
  <si>
    <t>Nombres:</t>
  </si>
  <si>
    <t>Apellido Paterno</t>
  </si>
  <si>
    <t>Fecha de nacimiento:</t>
  </si>
  <si>
    <t>     </t>
  </si>
  <si>
    <t>Año</t>
  </si>
  <si>
    <t>Institución</t>
  </si>
  <si>
    <t>Grado o título obtenido</t>
  </si>
  <si>
    <t>TRAYECTORIA LABORAL</t>
  </si>
  <si>
    <t>Desde</t>
  </si>
  <si>
    <t>Hasta</t>
  </si>
  <si>
    <t>Empresa o Institución</t>
  </si>
  <si>
    <t>AÑOS</t>
  </si>
  <si>
    <t>MESES</t>
  </si>
  <si>
    <t>Nombre del curso</t>
  </si>
  <si>
    <t>Duración en horas</t>
  </si>
  <si>
    <t>Firma</t>
  </si>
  <si>
    <t>Lugar y fecha:</t>
  </si>
  <si>
    <t>Bachillerato:</t>
  </si>
  <si>
    <t xml:space="preserve">Apellido Materno </t>
  </si>
  <si>
    <t>Técnico Medio:</t>
  </si>
  <si>
    <t>Técnico Superior:</t>
  </si>
  <si>
    <t>Universitario:</t>
  </si>
  <si>
    <t>DIA</t>
  </si>
  <si>
    <t>DIAS</t>
  </si>
  <si>
    <t>RESUMEN - EXPERIENCIA ELECTORAL</t>
  </si>
  <si>
    <t>RESUMEN - EXPERIENCIA GENERAL</t>
  </si>
  <si>
    <t>N° Pasaporte</t>
  </si>
  <si>
    <t xml:space="preserve">N° DNI </t>
  </si>
  <si>
    <t>Nacionalidad</t>
  </si>
  <si>
    <t>Cargo al que postula</t>
  </si>
  <si>
    <t>Ciudad</t>
  </si>
  <si>
    <t>Diplomado:</t>
  </si>
  <si>
    <t>Maestria:</t>
  </si>
  <si>
    <t>DATOS DE POSTULACIÓN</t>
  </si>
  <si>
    <t>Puesto/Cargo</t>
  </si>
  <si>
    <t>(dd/mm/aaaa)</t>
  </si>
  <si>
    <t>Dirección:</t>
  </si>
  <si>
    <t>OBJETIVO DE LA CONTRATACIÓN</t>
  </si>
  <si>
    <t>Teléfono celular</t>
  </si>
  <si>
    <t>País</t>
  </si>
  <si>
    <t>Calle/Avenida  N°</t>
  </si>
  <si>
    <t>Ciudad:</t>
  </si>
  <si>
    <t>Recinto de Votación:</t>
  </si>
  <si>
    <r>
      <t xml:space="preserve">EXPERIENCIA ELECTORAL
</t>
    </r>
    <r>
      <rPr>
        <sz val="8"/>
        <color indexed="56"/>
        <rFont val="Arial"/>
        <family val="2"/>
      </rPr>
      <t>Detalle los cargos que desempeño en el Organo Electoral Plurinacional, empezando por el último.</t>
    </r>
  </si>
  <si>
    <r>
      <t xml:space="preserve">EXPERIENCIA GENERAL
</t>
    </r>
    <r>
      <rPr>
        <sz val="8"/>
        <color indexed="56"/>
        <rFont val="Arial"/>
        <family val="2"/>
      </rPr>
      <t>Detalle los cargos que desempeño en empresas o instituciones, empezando por el último.</t>
    </r>
  </si>
  <si>
    <t>NOTA: Campos de fecha (Desde - Hasta) deben registrarse en formato dd/mm/aaaa. Ejemplo: 02/02/2011, caso contrario se emite ERROR.</t>
  </si>
  <si>
    <t>FORMULARIO ÚNICO DE POSTULACION
VOTO EN EL EXTERIOR</t>
  </si>
  <si>
    <r>
      <rPr>
        <b/>
        <sz val="8"/>
        <color indexed="56"/>
        <rFont val="Arial"/>
        <family val="2"/>
      </rPr>
      <t>Nota:</t>
    </r>
    <r>
      <rPr>
        <sz val="8"/>
        <color indexed="56"/>
        <rFont val="Arial"/>
        <family val="2"/>
      </rPr>
      <t xml:space="preserve">     La persona postulante en el exterior de Bolivia debe remitir junto al presente formulario, la documentacion de respaldo en medio digital. 
               El Tribunal Supremo Electoral se reserva el derecho de la revisión posterior de la documentacion original, de surgir observaciones a la 
              documentación se actuará de acuerdo a normativa jurídica vigente.</t>
    </r>
  </si>
  <si>
    <t>N°</t>
  </si>
  <si>
    <t>ÁREA</t>
  </si>
  <si>
    <t>NOMBRE DEL PUESTO</t>
  </si>
  <si>
    <t>PARTIDA</t>
  </si>
  <si>
    <t>ACTIVIDADES</t>
  </si>
  <si>
    <t>PLAZO MÁXIMO (dias)</t>
  </si>
  <si>
    <t>NIVEL</t>
  </si>
  <si>
    <t>SALARIO MENSUAL</t>
  </si>
  <si>
    <t>SALARIO TOTAL</t>
  </si>
  <si>
    <t>FORMACIÓN</t>
  </si>
  <si>
    <t>EXPERIENCIA GENERAL</t>
  </si>
  <si>
    <t>EXPERIENCIA ESPECÍFICA</t>
  </si>
  <si>
    <t>OBSERVACIONES</t>
  </si>
  <si>
    <t>AMERICA LATINA</t>
  </si>
  <si>
    <t>CANADA-USA-MEXICO</t>
  </si>
  <si>
    <t>EUROPA</t>
  </si>
  <si>
    <t>ASIA-AFRICA</t>
  </si>
  <si>
    <t>DNPE</t>
  </si>
  <si>
    <t>REPRESENTANTE NOTARIO DEL TSE EN EL EXTERIOR
(GRUPO A)</t>
  </si>
  <si>
    <t>Efectuar las tareas de coordinación, organización, supervisión, administración y ejecución de las EG2025 en el exterior, además de las responsabilidades orientadas a la capacitación e información del proceso.</t>
  </si>
  <si>
    <t>1. Adoptar las medidas necesarias para que el proceso electoral en el país designado se realice en el marco de la normativa vigente. 
2. Realizar la transmisión de los resultados electorales preliminares bajo directivas del TSE. 
3. Recibir las acreditaciones que las organizaciones políticas entreguen de sus delegadas(os) residentes en el exterior.
4. Recibir el material para el proceso electoral (Valija Diplomatica).
5. Coordinar con autoridades del país de residencia y representantes de organizaciones públicas y privadas, para garantizar el efectivo desarrollo del proceso electoral.
6. Velar por el funcionamiento y la organización de los recintos de votación, jurados y mesas de sufragio.
7. Remitir las Actas Electorales y los sobres de seguridad a Bolivia mediante valija diplomática.
8. Informar de manera permanente a la Dirección Nacional de Procesos Electorales del TSE sobre el desarrollo de las actividades.
9. Realizar la capacitación de los jurados electorales sobre el proceso electoral y la jornada de votación.
10. Velar por el correcto desarrollo de la votación y el cumplimiento efectivo de los derechos políticos.
11. Realizar otras actividades encomendadas emergentes del objeto del servicio e instruidas por la DNPE.</t>
  </si>
  <si>
    <t>Escala 1</t>
  </si>
  <si>
    <t>Al menos: Bachiller en Humanidades (título en provisión nacional del Estado Plurinacional de Bolivia) o su equivalente otorgado por el país de residencia; o Técnico Superior (título en provisión nacional del Estado Plurinacional de Bolivia) o el  equivalente del país de residencia.</t>
  </si>
  <si>
    <t>Seis (6) meses</t>
  </si>
  <si>
    <t>Al menos un trabajo en algún proceso electoral (deseable, no excluyente)</t>
  </si>
  <si>
    <t>REPRESENTANTE DEL TSE EN EL EXTERIOR
(GRUPO B)</t>
  </si>
  <si>
    <t>Efectuar las tareas de coordinación, organización, supervisión, administración y ejecución de las EG2025 en el exterior.</t>
  </si>
  <si>
    <t>1. Adoptar las medidas necesarias para que el proceso electoral en el país designado se realice en el marco de la normativa vigente. 
2. Recibir las acreditaciones que las organizaciones políticas entreguen de sus delegadas(os) residentes en el exterior.
3. Recibir el material electoral (valija diplomatica) y entregar a los Notarios para el proceso electoral.
4. Coordinar con autoridades del país de residencia y representantes de organizaciones públicas y privadas, para garantizar el efectivo desarrollo del proceso electoral.
5. Velar por el funcionamiento y la organización de los recintos de votación, jurados y mesas de sufragio.
6. Remitir las Actas Electorales y los sobres de seguridad a Bolivia mediante valija diplomática.
7.Informar de manera permanente a la Dirección Nacional de Procesos Electorales del TSE sobre el desarrollo de las actividades.
8. Realizar otras actividades encomendadas emergentes del objeto del servicio e instruidas por la DNPE.</t>
  </si>
  <si>
    <t>NO SE CONTEMPLA ASIGNACION DE REPRESENTANTE EN  ESTA REGION</t>
  </si>
  <si>
    <t>De acuerdo al nivel de vida la zona (continente, país)</t>
  </si>
  <si>
    <t>REPRESENTANTE DEL TSE EN EL EXTERIOR
(GRUPO C-D)</t>
  </si>
  <si>
    <t>COORDINADOR DEL TSE EN EL EXTERIOR
(GRUPO D)</t>
  </si>
  <si>
    <t>Prestar apoyo al Representante en la coordinación de actividades preparatorias electorales y postelectorales para las EG2025 en el exterior, mediante mecanismos de interrelación con el personal electoral.</t>
  </si>
  <si>
    <t>1. Coadyuvar al Representante en la recepción de material electoral del servicio exterior (valija diplomática).
2. Realizar la inspección de los recintos electorales en el área definida de supervisión.
3. Realizar seguimiento y supervisión a los Notarios en el área definida de supervisión.
4. Apoyar al Representante en los preparativos del día de la elección.
5. Monitorear los recintos electorales el día de la elección.
6. Realizar el monitoreo del traslado del material electoral desde el CDL y desde los recintos de votación. 
7. Realizar otras actividades encomendadas emergentes del objeto del servicio e instruidas por los Representantes o por la DNPE.</t>
  </si>
  <si>
    <t>NOTARIO DEL TSE EN EL EXTERIOR
(GRUPO B-C-D)</t>
  </si>
  <si>
    <t>Desarrollar tareas de organización de los recintos electorales para la votación y de capacitación de los jurados en las EG2025 en el exterior.</t>
  </si>
  <si>
    <t>1. Coadyuvar en la organización del proceso electoral en el exterior, según el país asignado, bajo las directivas de la DNPE del TSE.
2. Realizar la notificación a los jurados electorales y apoyar la capacitación de los mismos.
3. Recibir el material electoral del servicio exterior (valija diplomática), para la organización del proceso de votación en las mesas de sufragio asignadas.
4. Organizar la ubicación de mesas de sufragio al interior del recinto electoral en coordinación con los jurados de mesa.
5. Entregar material electoral a los jurados electorales según las mesas de votación asignadas.
6. Recibir las acreditaciones de los delegados de organizaciones políticas (personas bolivianas residentes en el exterior).
7. Supervisar el desarrollo de la jornada de votación orientando el trabajo de los jurados electorales.
8. Velar por el uso adecuado de los materiales electorales enviados por el Tribunal Supremo Electoral y de todos los que se dispusieren para la ejecución del servicio a prestar.
9. Asistir y colaborar a los electores brindando información y orientación sobre la votación.
10. Recibir de los presidentes de mesa el sobre de seguridad y el material electoral sobrante a la finalización de la jornada de votación.
11. Trasladar el sobre de seguridad y el material electoral sobrante al CDL.
12. Realizar otras actividades encomendadas emergentes del objeto del servicio e instruidas por el la DNPE del TSE.</t>
  </si>
  <si>
    <t>Al menos un trabajo en algún proceso electoral como Notario (deseable, no excluyente).</t>
  </si>
  <si>
    <t>ASISTENTE ADMINISTRATIVO DEL TSE EN EL EXTEROR
(GRUPO C-D)</t>
  </si>
  <si>
    <t>Prestar apoyo en las tareas inherentes a la administración de los recursos financieros transferidos por el Tribunal Supremo Electoral para la ejecución del proceso electoral EG2025 en el exterior, en el marco del Convenio suscrito entre el Tribunal Supremo Electoral y el Ministerio de Relaciones Exteriores y Reglamentos conexos.</t>
  </si>
  <si>
    <t>1. Apoyar en la administración de los recursos financieros transferidos por el TSE para la ejecución de la Elección General en el Exterior), en el país/ciudad asignado, en el marco del Reglamento Interno de Administración de Recursos para el Registro y Voto en el Exterior.
2. Archivar y salvaguardar la documentación de respaldo de los procesos de contratación de bienes y servicios realizados en el exterior, de acuerdo a lo establecido en el Reglamento para la Contratación Directa de Bienes y Servicios en el Exterior para la Ejecución del Voto en el Exterior.
3. Velar que los gastos relativos a la contratación de bienes y servicios se enmarquen únicamente a las partidas presupuestarias de gasto transferidas a la Misión Diplomática, para la ejecución del proceso electoral en el Exterior.
4. Velar que la documentación de descargo (contratos, reportes de publicidad, muestras de material impreso, informe de actividades, planillas, facturas o equivalentes y otros según corresponda) sean legibles, sin tachaduras, sin sobre escrituras, borrones ni alteraciones; debiendo conservar dicha documentación en forma ordenada, foliada y archivada adecuadamente en forma cronológica.
5. Informar preriodicamente a la Dirección Nacional Económica Financiera (DNEF) del TSE, sobre los saldos de ejecución de los recursos transferidos por el TSE; manteniendo información actualizada de los mismos, en la ciudad sede en la que preste el servicio.
6. Preparar y/o generar documentación para la devolución de saldos no ejecutados a la Cuenta Única del Tesoro, en los plazos establecidos en el Reglamento Interno de Administración de Recursos para el Registro y Voto en el Exterior.
7. Preparar la información relativa a descargos con toda la documentación de respaldo en originales, en el marco de la normativa vigente del TSE, para su remisión al TSE en forma oportuna mediante la Representación Diplomática correspondiente.
8. Realizar sus actividades en forma coordinada con el Representante Diplomático y Representante del TSE en la ciudad en la que presta el servicio, así como la DNEF del TSE (Bolivia, La Paz).
9. Realizar la compra de materiales, contratación de servicios u otros según se requiera para el proceso electoral en el exterior, en coordinación con el Representante del TSE y Representante Diplomático correspondiente.
10. Administrar el material de escritorio y otros adquiridos para el proceso electoral en el exterior.
11. Realizar Informes de sus actividades ejecutadas en forma mensual o a requerimiento, al Cónsul, Embajador o Agente Consular de la ciudad sede en la que presta sus servicios, aprobado por el Representante del TSE, para efectos de pago por los servicios prestados.
12. Realizar otras actividades encomendadas por los Representantes del TSE en el marco del proceso electoral.</t>
  </si>
  <si>
    <t xml:space="preserve">Al menos un trabajo en temas administrativos o en algún proceso electoral. (deseable, no excluyente) </t>
  </si>
  <si>
    <t>ASISTENTE TÉCNICO DEL TSE EN EL EXTEROR
(GRUPO D)</t>
  </si>
  <si>
    <t xml:space="preserve">Apoyar la logística electoral para garantizar el funcionamiento del proceso en las etapas preelectoral, electoral y post-electoral para el voto en el exterior </t>
  </si>
  <si>
    <t>1. Apoyar en la recepción de material electoral.
2. Apoyar al Notario en el traslado del material electoral a los recintos electorales.
3. Apoyar al Notario en el traslado y devolución de sobre "A" y material electoral al CDL.
4. Gestionar la disposición de conexión a internet, ya sea con la identificación de lugares interconectados o el alquiler de servicios de terceros.
5. Brindar soporte o asistencia técnica al equipo de trabajo en el CDL.
6. Realizar otras actividades encomendadas emergentes del objeto del servicio y por los Representantes o Representantes – Notarios</t>
  </si>
  <si>
    <t>NO SE CONTEMPLA ASIGNACION DE TECNICO EN  ESTA REGION</t>
  </si>
  <si>
    <t xml:space="preserve">Al menos un trabajo en relacionado a soporte técnico o en algún proceso electoral (deseable, no excluente) </t>
  </si>
  <si>
    <t>ASISTENTE ADMINISTRATIVO DEL  TSE EN  EL  EXTERIOR – (GRUPO A-B)</t>
  </si>
  <si>
    <t>Prestar apoyo en las tareas inherentes a la administración de los recursos financieros transferidos por el Tribunal Supremo Electoral, para la ejecución de las EG2025 en el exterior, en el marco del Convenio suscrito entre el Tribunal Supremo Electoral y el Ministerio de Relaciones Exteriores y Reglamentos conexos</t>
  </si>
  <si>
    <t xml:space="preserve">Al menos un trabajo en temas administrativos o en algún proceso electoral. (deseable, no excluente) </t>
  </si>
  <si>
    <t>COORDINADOR DEL TSE EN  EL  EXTERIOR (GRUPO C)</t>
  </si>
  <si>
    <t>Prestar apoyo al Representante en la coordinación de actividades preparatorias, electorales y postelectorales para las EG2025 en el exterior, mediante mecanismos de interrelación con el personal electoral.</t>
  </si>
  <si>
    <t>PAIS</t>
  </si>
  <si>
    <t>ASIENTO</t>
  </si>
  <si>
    <t>circunConsulado</t>
  </si>
  <si>
    <t>GEO</t>
  </si>
  <si>
    <t xml:space="preserve">Egipto </t>
  </si>
  <si>
    <t>El Cairo</t>
  </si>
  <si>
    <t>Embajada en El Cairo</t>
  </si>
  <si>
    <t xml:space="preserve">China </t>
  </si>
  <si>
    <t>Beijín</t>
  </si>
  <si>
    <t>Embajada en Beijín</t>
  </si>
  <si>
    <t xml:space="preserve">India </t>
  </si>
  <si>
    <t>Nueva Delhi</t>
  </si>
  <si>
    <t>Embajada en Nueva Delhi</t>
  </si>
  <si>
    <t xml:space="preserve">Japón </t>
  </si>
  <si>
    <t>Tokio</t>
  </si>
  <si>
    <t>Embajada en Tokio</t>
  </si>
  <si>
    <t xml:space="preserve">República de Corea del Sur </t>
  </si>
  <si>
    <t>Seúl</t>
  </si>
  <si>
    <t>Embajada en Seul</t>
  </si>
  <si>
    <t xml:space="preserve">Costa Rica </t>
  </si>
  <si>
    <t>San José</t>
  </si>
  <si>
    <t>Embajada en San José</t>
  </si>
  <si>
    <t xml:space="preserve">Cuba </t>
  </si>
  <si>
    <t>La Habana</t>
  </si>
  <si>
    <t>Embajada en La Habana</t>
  </si>
  <si>
    <t xml:space="preserve">México </t>
  </si>
  <si>
    <t>México D.F.</t>
  </si>
  <si>
    <t>Embajada en México D.F.</t>
  </si>
  <si>
    <t>Nicaragua</t>
  </si>
  <si>
    <t>Managua</t>
  </si>
  <si>
    <t>Embajada en Managua</t>
  </si>
  <si>
    <t xml:space="preserve">Panamá </t>
  </si>
  <si>
    <t>Panamá</t>
  </si>
  <si>
    <t>Embajada en Panama</t>
  </si>
  <si>
    <t xml:space="preserve">Alemania </t>
  </si>
  <si>
    <t>Berlín</t>
  </si>
  <si>
    <t>Embajada en Berlín</t>
  </si>
  <si>
    <t xml:space="preserve">Austria </t>
  </si>
  <si>
    <t>Viena</t>
  </si>
  <si>
    <t>Embajada en Viena</t>
  </si>
  <si>
    <t xml:space="preserve">Bélgica </t>
  </si>
  <si>
    <t>Bruselas</t>
  </si>
  <si>
    <t>Embajada en Bruselas</t>
  </si>
  <si>
    <t xml:space="preserve">España </t>
  </si>
  <si>
    <t>Barcelona</t>
  </si>
  <si>
    <t>Consulado de Barcelona</t>
  </si>
  <si>
    <t>Palma de Mallorca</t>
  </si>
  <si>
    <t>Bilbao</t>
  </si>
  <si>
    <t>Consulado de Bilbao</t>
  </si>
  <si>
    <t>Madrid</t>
  </si>
  <si>
    <t>Consulado de Madrid</t>
  </si>
  <si>
    <t>Murcia</t>
  </si>
  <si>
    <t>Consulado de Murcia</t>
  </si>
  <si>
    <t>Granada</t>
  </si>
  <si>
    <t>Consulado de Sevilla</t>
  </si>
  <si>
    <t>Málaga</t>
  </si>
  <si>
    <t xml:space="preserve">Sevilla </t>
  </si>
  <si>
    <t>Valencia</t>
  </si>
  <si>
    <t>Consulado de Valencia</t>
  </si>
  <si>
    <t xml:space="preserve">Francia </t>
  </si>
  <si>
    <t>París</t>
  </si>
  <si>
    <t>Embajada en Paris</t>
  </si>
  <si>
    <t xml:space="preserve">Gran Bretaña </t>
  </si>
  <si>
    <t>Londres</t>
  </si>
  <si>
    <t>Embajada en Londres</t>
  </si>
  <si>
    <t xml:space="preserve">Italia </t>
  </si>
  <si>
    <t>Bérgamo</t>
  </si>
  <si>
    <t>Consulado de Bérgamo</t>
  </si>
  <si>
    <t>Milán</t>
  </si>
  <si>
    <t>Consulado de Milán</t>
  </si>
  <si>
    <t>Roma</t>
  </si>
  <si>
    <t>Enbajada en Roma</t>
  </si>
  <si>
    <t xml:space="preserve">Paises Bajos </t>
  </si>
  <si>
    <t>La Haya</t>
  </si>
  <si>
    <t>Embajada en La Haya</t>
  </si>
  <si>
    <t xml:space="preserve">Rusia </t>
  </si>
  <si>
    <t>Moscú</t>
  </si>
  <si>
    <t>Embajada en Moscu</t>
  </si>
  <si>
    <t xml:space="preserve">Suecia </t>
  </si>
  <si>
    <t>Estocolmo</t>
  </si>
  <si>
    <t>Embajada en Estocolomo</t>
  </si>
  <si>
    <t xml:space="preserve">Suiza </t>
  </si>
  <si>
    <t>Ginebra</t>
  </si>
  <si>
    <t>Embajada en Ginebra</t>
  </si>
  <si>
    <t xml:space="preserve">Canadá </t>
  </si>
  <si>
    <t>Ottawa</t>
  </si>
  <si>
    <t>Embajada en Ottawa</t>
  </si>
  <si>
    <t xml:space="preserve">Estados Unidos </t>
  </si>
  <si>
    <t>Houston</t>
  </si>
  <si>
    <t>Consulado de Houston, Texas</t>
  </si>
  <si>
    <t>Los Angeles</t>
  </si>
  <si>
    <t>Consulado de Los Ángeles</t>
  </si>
  <si>
    <t>Miami</t>
  </si>
  <si>
    <t>Consulado de Miami</t>
  </si>
  <si>
    <t>New York</t>
  </si>
  <si>
    <t>Consulado de Nueva York</t>
  </si>
  <si>
    <t>Passaic</t>
  </si>
  <si>
    <t>Providence</t>
  </si>
  <si>
    <t>Arlington</t>
  </si>
  <si>
    <t>Consulado de Washington D.C.</t>
  </si>
  <si>
    <t>Fairfax Springfield</t>
  </si>
  <si>
    <t>Washington D.C.</t>
  </si>
  <si>
    <t>Wheaton</t>
  </si>
  <si>
    <t xml:space="preserve">Argentina </t>
  </si>
  <si>
    <t>12 de Octubre</t>
  </si>
  <si>
    <t>Consulado de Buenos Aires</t>
  </si>
  <si>
    <t>C.A. Buenos Aires</t>
  </si>
  <si>
    <t>Ezpeleta</t>
  </si>
  <si>
    <t>Ituzaingó</t>
  </si>
  <si>
    <t>Mar del Plata</t>
  </si>
  <si>
    <t>Pinamar</t>
  </si>
  <si>
    <t>Comodoro Rivadavia</t>
  </si>
  <si>
    <t>Consulado de Comodoro Rivadavia</t>
  </si>
  <si>
    <t>Puerto Deseado</t>
  </si>
  <si>
    <t>Puerto Madryn</t>
  </si>
  <si>
    <t>Río Gallegos</t>
  </si>
  <si>
    <t>Río Cuarto</t>
  </si>
  <si>
    <t>Consulado de Cordoba</t>
  </si>
  <si>
    <t>Vichigasta</t>
  </si>
  <si>
    <t>Villa Dolores</t>
  </si>
  <si>
    <t>Cordoba</t>
  </si>
  <si>
    <t>Consulado de Cordova</t>
  </si>
  <si>
    <t>Villa María</t>
  </si>
  <si>
    <t>Perico</t>
  </si>
  <si>
    <t>consulado de Jujuy</t>
  </si>
  <si>
    <t>San Pedro</t>
  </si>
  <si>
    <t>Consulado de Jujuy</t>
  </si>
  <si>
    <t>San Salvador de Jujuy</t>
  </si>
  <si>
    <t>La Quiaca</t>
  </si>
  <si>
    <t>Consulado de La Quiaca</t>
  </si>
  <si>
    <t>La Rinconada - Pocito</t>
  </si>
  <si>
    <t>Consulado de Mendoza</t>
  </si>
  <si>
    <t>Mendoza</t>
  </si>
  <si>
    <t>Rodeo del Medio</t>
  </si>
  <si>
    <t>Salto de las Rosas</t>
  </si>
  <si>
    <t>San Luis</t>
  </si>
  <si>
    <t>Ugarteche</t>
  </si>
  <si>
    <t>Villa San Carlos</t>
  </si>
  <si>
    <t>San Ramón de la Nueva Orán</t>
  </si>
  <si>
    <t>Consulado de Orán</t>
  </si>
  <si>
    <t>Rosario</t>
  </si>
  <si>
    <t>Consulado de Rosario</t>
  </si>
  <si>
    <t>Santa Lucía</t>
  </si>
  <si>
    <t>Lules</t>
  </si>
  <si>
    <t>Consulado de Salta</t>
  </si>
  <si>
    <t>Salta</t>
  </si>
  <si>
    <t>Profesor Salvador Mazza</t>
  </si>
  <si>
    <t>Consulado de Salvador Mazza - Pocitos</t>
  </si>
  <si>
    <t>Tartagal</t>
  </si>
  <si>
    <t>Centenario</t>
  </si>
  <si>
    <t>Consulado de Viedma</t>
  </si>
  <si>
    <t>Santa Rosa</t>
  </si>
  <si>
    <t>Viedma</t>
  </si>
  <si>
    <t>Carlos Spegazzini</t>
  </si>
  <si>
    <t>Viceconsulado de La Matanza</t>
  </si>
  <si>
    <t>González Catán</t>
  </si>
  <si>
    <t>Gregorio de Laferrere</t>
  </si>
  <si>
    <t>Ingeniero Budge</t>
  </si>
  <si>
    <t>Isidro Casanova</t>
  </si>
  <si>
    <t>Nueve de Abril</t>
  </si>
  <si>
    <t>San Justo</t>
  </si>
  <si>
    <t>Villa Albertina</t>
  </si>
  <si>
    <t>Villa Celina</t>
  </si>
  <si>
    <t>La Plata</t>
  </si>
  <si>
    <t>Viceconsulado La Plata</t>
  </si>
  <si>
    <t>Belén de Escobar</t>
  </si>
  <si>
    <t>Viceconsulado Pilar</t>
  </si>
  <si>
    <t>Chacabuco</t>
  </si>
  <si>
    <t>Pilar</t>
  </si>
  <si>
    <t xml:space="preserve">Brasil </t>
  </si>
  <si>
    <t>Cáceres</t>
  </si>
  <si>
    <t>Consulado de Cáceres</t>
  </si>
  <si>
    <t>Corumbá</t>
  </si>
  <si>
    <t>Consulado de Corumbá</t>
  </si>
  <si>
    <t>Epitaciolândia</t>
  </si>
  <si>
    <t>Consulado de Epitaciolandia - Acre</t>
  </si>
  <si>
    <t>Guajara Mirim</t>
  </si>
  <si>
    <t>Consulado de Guajara Mirim</t>
  </si>
  <si>
    <t>Río de Janeiro</t>
  </si>
  <si>
    <t>Consulado de Río de Janeiro</t>
  </si>
  <si>
    <t>Carapicuíba</t>
  </si>
  <si>
    <t>Consulado de Sao Paulo</t>
  </si>
  <si>
    <t>Guarulhos</t>
  </si>
  <si>
    <t>Itaquaquecetuba</t>
  </si>
  <si>
    <t>Mauá</t>
  </si>
  <si>
    <t>Sao José do Rio Preto</t>
  </si>
  <si>
    <t>Sao Paulo</t>
  </si>
  <si>
    <t>Brasilia</t>
  </si>
  <si>
    <t>Embajada en Brasilia</t>
  </si>
  <si>
    <t xml:space="preserve">Chile </t>
  </si>
  <si>
    <t>Antofagasta</t>
  </si>
  <si>
    <t>Consulado de Antofagasta</t>
  </si>
  <si>
    <t>Copiapó</t>
  </si>
  <si>
    <t>Arica</t>
  </si>
  <si>
    <t>Consulado de Arica</t>
  </si>
  <si>
    <t>Calama</t>
  </si>
  <si>
    <t>Consulado de Calama</t>
  </si>
  <si>
    <t>Iquique</t>
  </si>
  <si>
    <t>Consulado de Iquique</t>
  </si>
  <si>
    <t>Santiago</t>
  </si>
  <si>
    <t>Consulado de Santiago</t>
  </si>
  <si>
    <t xml:space="preserve">Colombia </t>
  </si>
  <si>
    <t>Bogotá</t>
  </si>
  <si>
    <t>Embajada en Bogotá</t>
  </si>
  <si>
    <t xml:space="preserve">Ecuador </t>
  </si>
  <si>
    <t>Quito</t>
  </si>
  <si>
    <t>Embajada en Quito</t>
  </si>
  <si>
    <t xml:space="preserve">Paraguay </t>
  </si>
  <si>
    <t>Asunción</t>
  </si>
  <si>
    <t>Embajada en Asunción</t>
  </si>
  <si>
    <t xml:space="preserve">Perú </t>
  </si>
  <si>
    <t>Cusco</t>
  </si>
  <si>
    <t>Consulado de Cusco</t>
  </si>
  <si>
    <t>Ilo</t>
  </si>
  <si>
    <t>Consulado de Ilo</t>
  </si>
  <si>
    <t>Lima</t>
  </si>
  <si>
    <t>Consulado de Lima</t>
  </si>
  <si>
    <t>Puno</t>
  </si>
  <si>
    <t>Consulado de Puno</t>
  </si>
  <si>
    <t>Tacna</t>
  </si>
  <si>
    <t>Consulado de Tacna</t>
  </si>
  <si>
    <t xml:space="preserve">Uruguay </t>
  </si>
  <si>
    <t>Montevideo</t>
  </si>
  <si>
    <t>Embajada en Montevideo</t>
  </si>
  <si>
    <t>Venezuela</t>
  </si>
  <si>
    <t>Caracas</t>
  </si>
  <si>
    <t>Embajada en Caracas</t>
  </si>
  <si>
    <t>Consulado de Córdoba</t>
  </si>
  <si>
    <t>MATRIZ DE CARGOS DEL PERSONAL ELECTORAL DEL VOTO EN EL EXTERIOR
ELECCIONES GENERALES 2025</t>
  </si>
  <si>
    <t>LUGAR DE TRABAJO: REPRESENTACIÓN DIPLOMÁTICA (EMBAJADA, CONSULADO, VICECONSULADO)</t>
  </si>
  <si>
    <t>Contar con computadora portátil y smartphone Android</t>
  </si>
  <si>
    <t>Contar con computadora portátil (deseable)</t>
  </si>
  <si>
    <t>Contar con smartphone Android</t>
  </si>
  <si>
    <t xml:space="preserve">1. Apoyar en la administración de los recursos financieros transferidos por el TSE para la ejecución del voto en exterior, en el país/ciudad asignado, en el marco del Reglamento Interno de Administración de Recursos para el Registro y Voto en el Exterior.
2. Archivar y salvaguardar la documentación de respaldo de los procesos de contratación de bienes y servicios adquiridos, según lo establecido en el Reglamento para la Contratación Directa de Bienes y Servicios en el Exterior para la Ejecución del Voto en el Exterior.
3. Velar que los gastos relativos a la compra y/o contratación de bienes y servicios se enmarquen únicamente a las partidas presupuestarias de gasto transferidas a la Misión Diplomática, para la ejecución del voto en el exterior.
4. Velar que la documentación de descargo (contratos, reportes de publicidad, muestras de material impreso, informe de actividades, planillas, facturas o equivalentes, entre otros) sean legibles, sin tachaduras, sobre escrituras, borrones ni alteraciones; debiendo conservar dicha documentación en forma ordenada, foliada y archivada adecuadamente en forma cronológica.
5. Informar periódicamente a la DNEF del TSE, sobre los saldos de ejecución de los recursos transferidos por el TSE para Voto en el Exterior, manteniendo información actualizada de los mismos, en la ciudad sede en la que se preste el servicio.
6. Preparar y/o generar documentación para la devolución de saldos no ejecutados a la Cuenta Única del Tesoro, en los plazos establecidos en el Reglamento Interno de Administración de Recursos para el Registro y Voto en el Exterior.
7. Preparar la información relativa a descargos con toda la documentación de respaldo en originales, en el marco de la normativa vigente del TSE, para su remisión al TSE en forma ortuna por el Consulado, Embajada u Oficina Consular.
8. Realizar sus actividades en forma coordinada con el Cónsul, Embajador o Agente Consular y Representante del TSE en la ciudad en la que presta el servicio, así como la Dirección Nacional Económica del TSE (Bolivia, La Paz).
9. Realizar la compra de materiales, contratación de servicios u otros según se requiera para el proceso electoral en el exterior con base en la normativa vigente.
10. Realizar Informes de sus actividades ejecutadas en forma mensual o a requerimiento, al Cónsul, Embajador o Agente Consular de la ciudad sede en la que presta sus servicios; aprobado por el Representante del TSE, para efectos de pago por los servicios prestados.
11. Apoyar al Notario en el traslado y devolución de sobre "A" y material electoral al CDL.
12. Apoyar la inspección de los recintos electorales en el área definida de supervisión.
13. Monitorear el funcionamiento de los recintos electorales el día de la elección.
14. Realizar otras actividades encomendadas emergentes del objeto del servicio por los Representantes o Representantes – Notarios.
</t>
  </si>
  <si>
    <t>1. Coadyuvar al Representante Electoral en la recepción de material electoral del servicio exterior.
2. Realizar la inspección de los recintos electorales en el área definida de supervisión.
3. Realizar seguimiento y supervisión a los Notarios en el exterior.
4. Apoyar al Representante electoral en los preparativos del día de la elección.
5. Monitorear los recintos electorales el día de la elección.
6. Apoyar en la recepción de material electoral.
7. Apoyar al Notario en el traslado del material electoral a los recintos electorales.
8. Apoyar al Notario en el traslado y devolución de sobre "A" y material electoral al CDL.
9. Gestionar la disposición de conexión a internet, ya sea con la identificación de lugares interconectados o el alquiler de servicios de terceros.
10. Realizar otras actividades encomendadas emergentes del objeto del servicio por los Representantes o Representantes – Notarios</t>
  </si>
  <si>
    <t>Estados Unidos  - Passaic</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</si>
</sst>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_-[$€]* #,##0.00_-;\-[$€]* #,##0.00_-;_-[$€]* &quot;-&quot;??_-;_-@_-"/>
  </numFmts>
  <fonts count="41" x14ac:knownFonts="1">
    <font>
      <sz val="10"/>
      <name val="Arial"/>
    </font>
    <font>
      <sz val="11"/>
      <color theme="1"/>
      <name val="Calibri"/>
      <family val="2"/>
      <scheme val="minor"/>
    </font>
    <font>
      <sz val="10"/>
      <name val="Courier"/>
      <family val="3"/>
    </font>
    <font>
      <sz val="11"/>
      <color indexed="8"/>
      <name val="Calibri"/>
      <family val="2"/>
    </font>
    <font>
      <sz val="11"/>
      <color indexed="9"/>
      <name val="Calibri"/>
      <family val="2"/>
    </font>
    <font>
      <sz val="11"/>
      <color indexed="17"/>
      <name val="Calibri"/>
      <family val="2"/>
    </font>
    <font>
      <b/>
      <sz val="11"/>
      <color indexed="10"/>
      <name val="Calibri"/>
      <family val="2"/>
    </font>
    <font>
      <b/>
      <sz val="11"/>
      <color indexed="9"/>
      <name val="Calibri"/>
      <family val="2"/>
    </font>
    <font>
      <sz val="11"/>
      <color indexed="10"/>
      <name val="Calibri"/>
      <family val="2"/>
    </font>
    <font>
      <b/>
      <sz val="11"/>
      <color indexed="62"/>
      <name val="Calibri"/>
      <family val="2"/>
    </font>
    <font>
      <sz val="11"/>
      <color indexed="62"/>
      <name val="Calibri"/>
      <family val="2"/>
    </font>
    <font>
      <b/>
      <sz val="24"/>
      <name val="Modern"/>
      <family val="3"/>
      <charset val="255"/>
    </font>
    <font>
      <sz val="11"/>
      <color indexed="20"/>
      <name val="Calibri"/>
      <family val="2"/>
    </font>
    <font>
      <sz val="11"/>
      <color indexed="19"/>
      <name val="Calibri"/>
      <family val="2"/>
    </font>
    <font>
      <b/>
      <sz val="11"/>
      <color indexed="63"/>
      <name val="Calibri"/>
      <family val="2"/>
    </font>
    <font>
      <i/>
      <sz val="11"/>
      <color indexed="23"/>
      <name val="Calibri"/>
      <family val="2"/>
    </font>
    <font>
      <b/>
      <sz val="18"/>
      <color indexed="62"/>
      <name val="Cambria"/>
      <family val="2"/>
    </font>
    <font>
      <b/>
      <sz val="13"/>
      <color indexed="62"/>
      <name val="Calibri"/>
      <family val="2"/>
    </font>
    <font>
      <b/>
      <sz val="11"/>
      <color indexed="8"/>
      <name val="Calibri"/>
      <family val="2"/>
    </font>
    <font>
      <sz val="8"/>
      <color indexed="56"/>
      <name val="Arial"/>
      <family val="2"/>
    </font>
    <font>
      <b/>
      <sz val="8"/>
      <color indexed="56"/>
      <name val="Arial"/>
      <family val="2"/>
    </font>
    <font>
      <sz val="8"/>
      <color rgb="FF002060"/>
      <name val="Arial"/>
      <family val="2"/>
    </font>
    <font>
      <b/>
      <sz val="8"/>
      <color rgb="FF002060"/>
      <name val="Arial"/>
      <family val="2"/>
    </font>
    <font>
      <sz val="7"/>
      <color rgb="FF002060"/>
      <name val="Arial"/>
      <family val="2"/>
    </font>
    <font>
      <sz val="10"/>
      <color rgb="FF002060"/>
      <name val="Arial"/>
      <family val="2"/>
    </font>
    <font>
      <b/>
      <sz val="10"/>
      <color rgb="FF002060"/>
      <name val="Arial"/>
      <family val="2"/>
    </font>
    <font>
      <sz val="11"/>
      <color rgb="FF002060"/>
      <name val="Arial"/>
      <family val="2"/>
    </font>
    <font>
      <b/>
      <sz val="11"/>
      <color rgb="FF002060"/>
      <name val="Arial"/>
      <family val="2"/>
    </font>
    <font>
      <b/>
      <sz val="9"/>
      <color rgb="FF002060"/>
      <name val="Arial"/>
      <family val="2"/>
    </font>
    <font>
      <b/>
      <sz val="12"/>
      <color rgb="FF002060"/>
      <name val="Arial"/>
      <family val="2"/>
    </font>
    <font>
      <sz val="8"/>
      <name val="Arial"/>
      <family val="2"/>
    </font>
    <font>
      <sz val="11"/>
      <color rgb="FF000000"/>
      <name val="Calibri"/>
      <family val="2"/>
      <charset val="1"/>
    </font>
    <font>
      <b/>
      <sz val="16"/>
      <color theme="1"/>
      <name val="Arial"/>
      <family val="2"/>
    </font>
    <font>
      <sz val="9"/>
      <name val="Arial"/>
      <family val="2"/>
    </font>
    <font>
      <b/>
      <sz val="16"/>
      <name val="Arial"/>
      <family val="2"/>
    </font>
    <font>
      <b/>
      <sz val="14"/>
      <name val="Arial"/>
      <family val="2"/>
    </font>
    <font>
      <b/>
      <sz val="9"/>
      <name val="Arial"/>
      <family val="2"/>
    </font>
    <font>
      <b/>
      <sz val="8"/>
      <name val="Arial"/>
      <family val="2"/>
    </font>
    <font>
      <sz val="9"/>
      <color theme="1"/>
      <name val="Calibri"/>
      <family val="2"/>
      <scheme val="minor"/>
    </font>
    <font>
      <b/>
      <sz val="9"/>
      <name val="Calibri"/>
      <family val="2"/>
      <scheme val="minor"/>
    </font>
    <font>
      <sz val="9"/>
      <name val="Calibri"/>
      <family val="2"/>
      <scheme val="minor"/>
    </font>
  </fonts>
  <fills count="36">
    <fill>
      <patternFill patternType="none"/>
    </fill>
    <fill>
      <patternFill patternType="gray125"/>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9"/>
      </patternFill>
    </fill>
    <fill>
      <patternFill patternType="solid">
        <fgColor indexed="55"/>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46"/>
      </patternFill>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DAE3F3"/>
        <bgColor rgb="FFCCFFFF"/>
      </patternFill>
    </fill>
    <fill>
      <patternFill patternType="solid">
        <fgColor theme="0" tint="-0.14999847407452621"/>
        <bgColor rgb="FFCCFFFF"/>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79998168889431442"/>
        <bgColor rgb="FFCCFFFF"/>
      </patternFill>
    </fill>
    <fill>
      <patternFill patternType="solid">
        <fgColor theme="0"/>
        <bgColor rgb="FFCCFFFF"/>
      </patternFill>
    </fill>
    <fill>
      <patternFill patternType="solid">
        <fgColor theme="7" tint="0.79998168889431442"/>
        <bgColor rgb="FFCCFFFF"/>
      </patternFill>
    </fill>
    <fill>
      <patternFill patternType="solid">
        <fgColor theme="0"/>
        <bgColor rgb="FFFFFFCC"/>
      </patternFill>
    </fill>
    <fill>
      <patternFill patternType="solid">
        <fgColor theme="0" tint="-0.14999847407452621"/>
        <bgColor rgb="FFFFFFCC"/>
      </patternFill>
    </fill>
    <fill>
      <patternFill patternType="solid">
        <fgColor theme="9" tint="0.79998168889431442"/>
        <bgColor rgb="FFFFFFCC"/>
      </patternFill>
    </fill>
    <fill>
      <patternFill patternType="solid">
        <fgColor theme="7" tint="0.79998168889431442"/>
        <bgColor rgb="FFFFFFCC"/>
      </patternFill>
    </fill>
  </fills>
  <borders count="4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7"/>
      </bottom>
      <diagonal/>
    </border>
    <border>
      <left/>
      <right/>
      <top/>
      <bottom style="medium">
        <color indexed="27"/>
      </bottom>
      <diagonal/>
    </border>
    <border>
      <left/>
      <right/>
      <top style="thin">
        <color indexed="56"/>
      </top>
      <bottom style="double">
        <color indexed="56"/>
      </bottom>
      <diagonal/>
    </border>
    <border>
      <left/>
      <right/>
      <top/>
      <bottom style="thin">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6">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4" borderId="0" applyNumberFormat="0" applyBorder="0" applyAlignment="0" applyProtection="0"/>
    <xf numFmtId="0" fontId="4" fillId="6"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8" borderId="0" applyNumberFormat="0" applyBorder="0" applyAlignment="0" applyProtection="0"/>
    <xf numFmtId="0" fontId="4" fillId="6" borderId="0" applyNumberFormat="0" applyBorder="0" applyAlignment="0" applyProtection="0"/>
    <xf numFmtId="0" fontId="4" fillId="3" borderId="0" applyNumberFormat="0" applyBorder="0" applyAlignment="0" applyProtection="0"/>
    <xf numFmtId="0" fontId="5" fillId="6" borderId="0" applyNumberFormat="0" applyBorder="0" applyAlignment="0" applyProtection="0"/>
    <xf numFmtId="0" fontId="6" fillId="11" borderId="1" applyNumberFormat="0" applyAlignment="0" applyProtection="0"/>
    <xf numFmtId="0" fontId="7" fillId="12" borderId="2" applyNumberFormat="0" applyAlignment="0" applyProtection="0"/>
    <xf numFmtId="0" fontId="8" fillId="0" borderId="3" applyNumberFormat="0" applyFill="0" applyAlignment="0" applyProtection="0"/>
    <xf numFmtId="0" fontId="9" fillId="0" borderId="0" applyNumberFormat="0" applyFill="0" applyBorder="0" applyAlignment="0" applyProtection="0"/>
    <xf numFmtId="0" fontId="4" fillId="13"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10" fillId="7" borderId="1" applyNumberFormat="0" applyAlignment="0" applyProtection="0"/>
    <xf numFmtId="165" fontId="2" fillId="0" borderId="0" applyFont="0" applyFill="0" applyBorder="0" applyAlignment="0" applyProtection="0"/>
    <xf numFmtId="0" fontId="11" fillId="0" borderId="0" applyProtection="0"/>
    <xf numFmtId="0" fontId="12" fillId="17" borderId="0" applyNumberFormat="0" applyBorder="0" applyAlignment="0" applyProtection="0"/>
    <xf numFmtId="0" fontId="13" fillId="7" borderId="0" applyNumberFormat="0" applyBorder="0" applyAlignment="0" applyProtection="0"/>
    <xf numFmtId="0" fontId="2" fillId="4" borderId="4" applyNumberFormat="0" applyFont="0" applyAlignment="0" applyProtection="0"/>
    <xf numFmtId="0" fontId="14" fillId="11" borderId="5" applyNumberFormat="0" applyAlignment="0" applyProtection="0"/>
    <xf numFmtId="0" fontId="8"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6" applyNumberFormat="0" applyFill="0" applyAlignment="0" applyProtection="0"/>
    <xf numFmtId="0" fontId="9" fillId="0" borderId="7" applyNumberFormat="0" applyFill="0" applyAlignment="0" applyProtection="0"/>
    <xf numFmtId="0" fontId="18" fillId="0" borderId="8" applyNumberFormat="0" applyFill="0" applyAlignment="0" applyProtection="0"/>
    <xf numFmtId="0" fontId="31" fillId="0" borderId="0"/>
    <xf numFmtId="0" fontId="31" fillId="0" borderId="0"/>
    <xf numFmtId="0" fontId="1" fillId="0" borderId="0"/>
  </cellStyleXfs>
  <cellXfs count="192">
    <xf numFmtId="0" fontId="0" fillId="0" borderId="0" xfId="0"/>
    <xf numFmtId="49" fontId="21" fillId="0" borderId="0" xfId="0" applyNumberFormat="1" applyFont="1" applyFill="1" applyBorder="1" applyAlignment="1" applyProtection="1">
      <alignment horizontal="left" vertical="center"/>
    </xf>
    <xf numFmtId="49" fontId="21" fillId="21" borderId="0" xfId="0" applyNumberFormat="1" applyFont="1" applyFill="1" applyBorder="1" applyAlignment="1" applyProtection="1">
      <alignment horizontal="left" vertical="center"/>
    </xf>
    <xf numFmtId="49" fontId="21" fillId="18" borderId="0" xfId="0" applyNumberFormat="1" applyFont="1" applyFill="1" applyBorder="1" applyAlignment="1" applyProtection="1">
      <alignment horizontal="right" vertical="center"/>
    </xf>
    <xf numFmtId="49" fontId="22" fillId="21" borderId="0" xfId="0" applyNumberFormat="1" applyFont="1" applyFill="1" applyBorder="1" applyAlignment="1" applyProtection="1">
      <alignment horizontal="left" vertical="center"/>
    </xf>
    <xf numFmtId="49" fontId="21" fillId="18" borderId="0" xfId="0" applyNumberFormat="1" applyFont="1" applyFill="1" applyBorder="1" applyAlignment="1" applyProtection="1">
      <alignment vertical="center"/>
      <protection locked="0"/>
    </xf>
    <xf numFmtId="49" fontId="21" fillId="18" borderId="9" xfId="0" applyNumberFormat="1" applyFont="1" applyFill="1" applyBorder="1" applyAlignment="1" applyProtection="1">
      <alignment horizontal="left" vertical="center"/>
    </xf>
    <xf numFmtId="49" fontId="21" fillId="18" borderId="10" xfId="0" applyNumberFormat="1" applyFont="1" applyFill="1" applyBorder="1" applyAlignment="1" applyProtection="1">
      <alignment horizontal="center" vertical="center"/>
    </xf>
    <xf numFmtId="49" fontId="21" fillId="21" borderId="10" xfId="0" applyNumberFormat="1" applyFont="1" applyFill="1" applyBorder="1" applyAlignment="1" applyProtection="1">
      <alignment horizontal="center" vertical="center"/>
    </xf>
    <xf numFmtId="49" fontId="21" fillId="18" borderId="10" xfId="0" applyNumberFormat="1" applyFont="1" applyFill="1" applyBorder="1" applyAlignment="1" applyProtection="1">
      <alignment horizontal="left" vertical="center"/>
    </xf>
    <xf numFmtId="49" fontId="22" fillId="21" borderId="11" xfId="0" applyNumberFormat="1" applyFont="1" applyFill="1" applyBorder="1" applyAlignment="1" applyProtection="1">
      <alignment horizontal="center" vertical="center"/>
    </xf>
    <xf numFmtId="49" fontId="21" fillId="22" borderId="0" xfId="0" applyNumberFormat="1" applyFont="1" applyFill="1" applyBorder="1" applyAlignment="1" applyProtection="1">
      <alignment horizontal="left" vertical="center"/>
    </xf>
    <xf numFmtId="164" fontId="21" fillId="22" borderId="0" xfId="0" applyNumberFormat="1" applyFont="1" applyFill="1" applyBorder="1" applyAlignment="1" applyProtection="1">
      <alignment horizontal="center" vertical="center"/>
      <protection locked="0"/>
    </xf>
    <xf numFmtId="49" fontId="21" fillId="22" borderId="0" xfId="0" applyNumberFormat="1" applyFont="1" applyFill="1" applyBorder="1" applyAlignment="1" applyProtection="1">
      <alignment horizontal="center" vertical="center" wrapText="1"/>
      <protection locked="0"/>
    </xf>
    <xf numFmtId="0" fontId="21" fillId="21" borderId="0" xfId="0" applyNumberFormat="1" applyFont="1" applyFill="1" applyBorder="1" applyAlignment="1" applyProtection="1">
      <alignment vertical="center"/>
    </xf>
    <xf numFmtId="0" fontId="24" fillId="18" borderId="0" xfId="0" applyFont="1" applyFill="1" applyBorder="1" applyAlignment="1" applyProtection="1">
      <alignment vertical="center"/>
    </xf>
    <xf numFmtId="0" fontId="21" fillId="18" borderId="0" xfId="0" applyFont="1" applyFill="1" applyBorder="1" applyAlignment="1" applyProtection="1">
      <alignment vertical="center"/>
    </xf>
    <xf numFmtId="0" fontId="23" fillId="18" borderId="0" xfId="0" applyFont="1" applyFill="1" applyBorder="1" applyAlignment="1" applyProtection="1">
      <alignment vertical="center"/>
    </xf>
    <xf numFmtId="0" fontId="21" fillId="18" borderId="0" xfId="0" applyNumberFormat="1" applyFont="1" applyFill="1" applyBorder="1" applyAlignment="1" applyProtection="1">
      <alignment vertical="center" wrapText="1"/>
    </xf>
    <xf numFmtId="0" fontId="21" fillId="21" borderId="0" xfId="0" applyNumberFormat="1" applyFont="1" applyFill="1" applyBorder="1" applyAlignment="1" applyProtection="1">
      <alignment vertical="center" wrapText="1"/>
    </xf>
    <xf numFmtId="49" fontId="22" fillId="18" borderId="14" xfId="0" applyNumberFormat="1" applyFont="1" applyFill="1" applyBorder="1" applyAlignment="1" applyProtection="1">
      <alignment horizontal="left" vertical="center"/>
    </xf>
    <xf numFmtId="49" fontId="21" fillId="18" borderId="14" xfId="0" applyNumberFormat="1" applyFont="1" applyFill="1" applyBorder="1" applyAlignment="1" applyProtection="1">
      <alignment horizontal="left" vertical="center"/>
    </xf>
    <xf numFmtId="49" fontId="24" fillId="18" borderId="14" xfId="0" applyNumberFormat="1" applyFont="1" applyFill="1" applyBorder="1" applyAlignment="1" applyProtection="1">
      <alignment horizontal="center" vertical="center"/>
    </xf>
    <xf numFmtId="49" fontId="25" fillId="18" borderId="0" xfId="0" applyNumberFormat="1" applyFont="1" applyFill="1" applyBorder="1" applyAlignment="1" applyProtection="1">
      <alignment horizontal="left" vertical="center"/>
    </xf>
    <xf numFmtId="49" fontId="24" fillId="18" borderId="0" xfId="0" applyNumberFormat="1" applyFont="1" applyFill="1" applyBorder="1" applyAlignment="1" applyProtection="1">
      <alignment horizontal="left" vertical="center"/>
    </xf>
    <xf numFmtId="49" fontId="24" fillId="0" borderId="0" xfId="0" applyNumberFormat="1" applyFont="1" applyFill="1" applyBorder="1" applyAlignment="1" applyProtection="1">
      <alignment horizontal="left" vertical="center"/>
    </xf>
    <xf numFmtId="49" fontId="26" fillId="18" borderId="0" xfId="0" applyNumberFormat="1" applyFont="1" applyFill="1" applyBorder="1" applyAlignment="1" applyProtection="1">
      <alignment horizontal="left" vertical="center"/>
    </xf>
    <xf numFmtId="49" fontId="26" fillId="0" borderId="0" xfId="0" applyNumberFormat="1" applyFont="1" applyFill="1" applyBorder="1" applyAlignment="1" applyProtection="1">
      <alignment horizontal="left" vertical="center"/>
    </xf>
    <xf numFmtId="0" fontId="26" fillId="18" borderId="0" xfId="0" applyFont="1" applyFill="1" applyBorder="1" applyAlignment="1" applyProtection="1">
      <alignment vertical="center"/>
    </xf>
    <xf numFmtId="49" fontId="27" fillId="19" borderId="16" xfId="0" applyNumberFormat="1" applyFont="1" applyFill="1" applyBorder="1" applyAlignment="1" applyProtection="1">
      <alignment horizontal="left" vertical="center"/>
    </xf>
    <xf numFmtId="49" fontId="27" fillId="19" borderId="17" xfId="0" applyNumberFormat="1" applyFont="1" applyFill="1" applyBorder="1" applyAlignment="1" applyProtection="1">
      <alignment horizontal="left" vertical="center"/>
    </xf>
    <xf numFmtId="49" fontId="26" fillId="19" borderId="17" xfId="0" applyNumberFormat="1" applyFont="1" applyFill="1" applyBorder="1" applyAlignment="1" applyProtection="1">
      <alignment horizontal="left" vertical="center"/>
    </xf>
    <xf numFmtId="49" fontId="26" fillId="21" borderId="17" xfId="0" applyNumberFormat="1" applyFont="1" applyFill="1" applyBorder="1" applyAlignment="1" applyProtection="1">
      <alignment horizontal="left" vertical="center"/>
    </xf>
    <xf numFmtId="49" fontId="26" fillId="19" borderId="18" xfId="0" applyNumberFormat="1" applyFont="1" applyFill="1" applyBorder="1" applyAlignment="1" applyProtection="1">
      <alignment horizontal="left" vertical="center"/>
    </xf>
    <xf numFmtId="49" fontId="21" fillId="18" borderId="19" xfId="0" applyNumberFormat="1" applyFont="1" applyFill="1" applyBorder="1" applyAlignment="1" applyProtection="1">
      <alignment horizontal="left" vertical="center"/>
    </xf>
    <xf numFmtId="49" fontId="21" fillId="18" borderId="20" xfId="0" applyNumberFormat="1" applyFont="1" applyFill="1" applyBorder="1" applyAlignment="1" applyProtection="1">
      <alignment horizontal="left" vertical="center"/>
    </xf>
    <xf numFmtId="49" fontId="21" fillId="22" borderId="19" xfId="0" applyNumberFormat="1" applyFont="1" applyFill="1" applyBorder="1" applyAlignment="1" applyProtection="1">
      <alignment horizontal="left" vertical="center"/>
    </xf>
    <xf numFmtId="49" fontId="21" fillId="22" borderId="20" xfId="0" applyNumberFormat="1" applyFont="1" applyFill="1" applyBorder="1" applyAlignment="1" applyProtection="1">
      <alignment horizontal="left" vertical="center"/>
    </xf>
    <xf numFmtId="49" fontId="21" fillId="18" borderId="21" xfId="0" applyNumberFormat="1" applyFont="1" applyFill="1" applyBorder="1" applyAlignment="1" applyProtection="1">
      <alignment horizontal="left" vertical="center"/>
    </xf>
    <xf numFmtId="49" fontId="21" fillId="18" borderId="22" xfId="0" applyNumberFormat="1" applyFont="1" applyFill="1" applyBorder="1" applyAlignment="1" applyProtection="1">
      <alignment horizontal="left" vertical="center"/>
    </xf>
    <xf numFmtId="49" fontId="24" fillId="18" borderId="19" xfId="0" applyNumberFormat="1" applyFont="1" applyFill="1" applyBorder="1" applyAlignment="1" applyProtection="1">
      <alignment horizontal="left" vertical="center"/>
    </xf>
    <xf numFmtId="49" fontId="24" fillId="18" borderId="20" xfId="0" applyNumberFormat="1" applyFont="1" applyFill="1" applyBorder="1" applyAlignment="1" applyProtection="1">
      <alignment horizontal="left" vertical="center"/>
    </xf>
    <xf numFmtId="49" fontId="21" fillId="18" borderId="23" xfId="0" applyNumberFormat="1" applyFont="1" applyFill="1" applyBorder="1" applyAlignment="1" applyProtection="1">
      <alignment horizontal="left" vertical="center"/>
    </xf>
    <xf numFmtId="49" fontId="21" fillId="18" borderId="24" xfId="0" applyNumberFormat="1" applyFont="1" applyFill="1" applyBorder="1" applyAlignment="1" applyProtection="1">
      <alignment horizontal="left" vertical="center"/>
    </xf>
    <xf numFmtId="0" fontId="21" fillId="21" borderId="24" xfId="0" applyNumberFormat="1" applyFont="1" applyFill="1" applyBorder="1" applyAlignment="1" applyProtection="1">
      <alignment vertical="center"/>
    </xf>
    <xf numFmtId="49" fontId="21" fillId="18" borderId="25" xfId="0" applyNumberFormat="1" applyFont="1" applyFill="1" applyBorder="1" applyAlignment="1" applyProtection="1">
      <alignment horizontal="left" vertical="center"/>
    </xf>
    <xf numFmtId="49" fontId="21" fillId="21" borderId="24" xfId="0" applyNumberFormat="1" applyFont="1" applyFill="1" applyBorder="1" applyAlignment="1" applyProtection="1">
      <alignment horizontal="left" vertical="center"/>
    </xf>
    <xf numFmtId="49" fontId="22" fillId="18" borderId="24" xfId="0" applyNumberFormat="1" applyFont="1" applyFill="1" applyBorder="1" applyAlignment="1" applyProtection="1">
      <alignment horizontal="left" vertical="center"/>
    </xf>
    <xf numFmtId="49" fontId="22" fillId="18" borderId="23" xfId="0" applyNumberFormat="1" applyFont="1" applyFill="1" applyBorder="1" applyAlignment="1" applyProtection="1">
      <alignment horizontal="left" vertical="center"/>
    </xf>
    <xf numFmtId="49" fontId="22" fillId="21" borderId="24" xfId="0" applyNumberFormat="1" applyFont="1" applyFill="1" applyBorder="1" applyAlignment="1" applyProtection="1">
      <alignment horizontal="left" vertical="center"/>
    </xf>
    <xf numFmtId="49" fontId="22" fillId="18" borderId="19" xfId="0" applyNumberFormat="1" applyFont="1" applyFill="1" applyBorder="1" applyAlignment="1" applyProtection="1">
      <alignment horizontal="left" vertical="center"/>
    </xf>
    <xf numFmtId="49" fontId="21" fillId="18" borderId="24" xfId="0" applyNumberFormat="1" applyFont="1" applyFill="1" applyBorder="1" applyAlignment="1" applyProtection="1">
      <alignment vertical="center"/>
      <protection locked="0"/>
    </xf>
    <xf numFmtId="49" fontId="21" fillId="18" borderId="24" xfId="0" applyNumberFormat="1" applyFont="1" applyFill="1" applyBorder="1" applyAlignment="1" applyProtection="1">
      <alignment horizontal="center" vertical="center"/>
      <protection locked="0"/>
    </xf>
    <xf numFmtId="49" fontId="21" fillId="18" borderId="0" xfId="0" applyNumberFormat="1" applyFont="1" applyFill="1" applyBorder="1" applyAlignment="1" applyProtection="1">
      <alignment horizontal="left" vertical="center"/>
      <protection locked="0"/>
    </xf>
    <xf numFmtId="49" fontId="22" fillId="18" borderId="0" xfId="0" applyNumberFormat="1" applyFont="1" applyFill="1" applyBorder="1" applyAlignment="1" applyProtection="1">
      <alignment horizontal="left" vertical="center"/>
    </xf>
    <xf numFmtId="49" fontId="21" fillId="18" borderId="0" xfId="0" applyNumberFormat="1" applyFont="1" applyFill="1" applyBorder="1" applyAlignment="1" applyProtection="1">
      <alignment horizontal="left" vertical="center"/>
    </xf>
    <xf numFmtId="49" fontId="24" fillId="18" borderId="0" xfId="0" applyNumberFormat="1" applyFont="1" applyFill="1" applyBorder="1" applyAlignment="1" applyProtection="1">
      <alignment horizontal="center" vertical="center"/>
    </xf>
    <xf numFmtId="49" fontId="21" fillId="18" borderId="0" xfId="0" applyNumberFormat="1" applyFont="1" applyFill="1" applyBorder="1" applyAlignment="1" applyProtection="1">
      <alignment horizontal="center" vertical="center"/>
    </xf>
    <xf numFmtId="0" fontId="24" fillId="21" borderId="0" xfId="0" applyNumberFormat="1" applyFont="1" applyFill="1" applyBorder="1" applyAlignment="1" applyProtection="1">
      <alignment vertical="center"/>
    </xf>
    <xf numFmtId="49" fontId="21" fillId="18" borderId="16" xfId="0" applyNumberFormat="1" applyFont="1" applyFill="1" applyBorder="1" applyAlignment="1" applyProtection="1">
      <alignment horizontal="left" vertical="center"/>
    </xf>
    <xf numFmtId="0" fontId="21" fillId="18" borderId="17" xfId="0" applyNumberFormat="1" applyFont="1" applyFill="1" applyBorder="1" applyAlignment="1" applyProtection="1">
      <alignment vertical="center" wrapText="1"/>
    </xf>
    <xf numFmtId="0" fontId="21" fillId="21" borderId="17" xfId="0" applyNumberFormat="1" applyFont="1" applyFill="1" applyBorder="1" applyAlignment="1" applyProtection="1">
      <alignment vertical="center" wrapText="1"/>
    </xf>
    <xf numFmtId="49" fontId="21" fillId="18" borderId="18" xfId="0" applyNumberFormat="1" applyFont="1" applyFill="1" applyBorder="1" applyAlignment="1" applyProtection="1">
      <alignment horizontal="left" vertical="center"/>
    </xf>
    <xf numFmtId="49" fontId="21" fillId="18" borderId="24" xfId="0" applyNumberFormat="1" applyFont="1" applyFill="1" applyBorder="1" applyAlignment="1" applyProtection="1">
      <alignment horizontal="center" vertical="center"/>
    </xf>
    <xf numFmtId="49" fontId="21" fillId="18" borderId="15" xfId="0" applyNumberFormat="1" applyFont="1" applyFill="1" applyBorder="1" applyAlignment="1" applyProtection="1">
      <alignment vertical="center"/>
      <protection locked="0"/>
    </xf>
    <xf numFmtId="49" fontId="21" fillId="18" borderId="31" xfId="0" applyNumberFormat="1" applyFont="1" applyFill="1" applyBorder="1" applyAlignment="1" applyProtection="1">
      <alignment horizontal="left" vertical="center"/>
    </xf>
    <xf numFmtId="49" fontId="21" fillId="0" borderId="31" xfId="0" applyNumberFormat="1" applyFont="1" applyFill="1" applyBorder="1" applyAlignment="1" applyProtection="1">
      <alignment horizontal="left" vertical="center"/>
    </xf>
    <xf numFmtId="49" fontId="23" fillId="21" borderId="30" xfId="0" applyNumberFormat="1" applyFont="1" applyFill="1" applyBorder="1" applyAlignment="1" applyProtection="1">
      <alignment horizontal="center" vertical="center"/>
    </xf>
    <xf numFmtId="0" fontId="30" fillId="21" borderId="34" xfId="0" applyFont="1" applyFill="1" applyBorder="1" applyAlignment="1">
      <alignment horizontal="center"/>
    </xf>
    <xf numFmtId="0" fontId="30" fillId="22" borderId="0" xfId="0" applyNumberFormat="1" applyFont="1" applyFill="1" applyBorder="1" applyAlignment="1" applyProtection="1">
      <alignment horizontal="center" vertical="center"/>
    </xf>
    <xf numFmtId="49" fontId="21" fillId="18" borderId="29" xfId="0" applyNumberFormat="1" applyFont="1" applyFill="1" applyBorder="1" applyAlignment="1" applyProtection="1">
      <alignment horizontal="left" vertical="center"/>
    </xf>
    <xf numFmtId="49" fontId="21" fillId="21" borderId="10" xfId="0" applyNumberFormat="1" applyFont="1" applyFill="1" applyBorder="1" applyAlignment="1" applyProtection="1">
      <alignment horizontal="left" vertical="center"/>
    </xf>
    <xf numFmtId="49" fontId="21" fillId="18" borderId="12" xfId="0" applyNumberFormat="1" applyFont="1" applyFill="1" applyBorder="1" applyAlignment="1" applyProtection="1">
      <alignment horizontal="left" vertical="center"/>
    </xf>
    <xf numFmtId="49" fontId="21" fillId="18" borderId="38" xfId="0" applyNumberFormat="1" applyFont="1" applyFill="1" applyBorder="1" applyAlignment="1" applyProtection="1">
      <alignment horizontal="left" vertical="center"/>
    </xf>
    <xf numFmtId="49" fontId="21" fillId="18" borderId="38" xfId="0" applyNumberFormat="1" applyFont="1" applyFill="1" applyBorder="1" applyAlignment="1" applyProtection="1">
      <alignment vertical="center"/>
      <protection locked="0"/>
    </xf>
    <xf numFmtId="0" fontId="33" fillId="0" borderId="0" xfId="43" applyFont="1" applyAlignment="1">
      <alignment vertical="center"/>
    </xf>
    <xf numFmtId="0" fontId="36" fillId="22" borderId="11" xfId="43" applyFont="1" applyFill="1" applyBorder="1" applyAlignment="1">
      <alignment horizontal="center" vertical="center" wrapText="1"/>
    </xf>
    <xf numFmtId="0" fontId="36" fillId="29" borderId="11" xfId="43" applyFont="1" applyFill="1" applyBorder="1" applyAlignment="1">
      <alignment horizontal="center" vertical="center" wrapText="1"/>
    </xf>
    <xf numFmtId="0" fontId="36" fillId="30" borderId="11" xfId="43" applyFont="1" applyFill="1" applyBorder="1" applyAlignment="1">
      <alignment horizontal="center" vertical="center" wrapText="1"/>
    </xf>
    <xf numFmtId="0" fontId="36" fillId="31" borderId="11" xfId="43" applyFont="1" applyFill="1" applyBorder="1" applyAlignment="1">
      <alignment horizontal="center" vertical="center" wrapText="1"/>
    </xf>
    <xf numFmtId="0" fontId="33" fillId="0" borderId="0" xfId="43" applyFont="1" applyAlignment="1">
      <alignment horizontal="center" vertical="center"/>
    </xf>
    <xf numFmtId="0" fontId="33" fillId="32" borderId="11" xfId="43" applyFont="1" applyFill="1" applyBorder="1" applyAlignment="1">
      <alignment horizontal="center" vertical="center" wrapText="1"/>
    </xf>
    <xf numFmtId="0" fontId="33" fillId="32" borderId="11" xfId="43" applyFont="1" applyFill="1" applyBorder="1" applyAlignment="1">
      <alignment horizontal="left" vertical="center" wrapText="1"/>
    </xf>
    <xf numFmtId="0" fontId="33" fillId="32" borderId="11" xfId="43" applyFont="1" applyFill="1" applyBorder="1" applyAlignment="1">
      <alignment horizontal="justify" vertical="center" wrapText="1"/>
    </xf>
    <xf numFmtId="0" fontId="36" fillId="33" borderId="11" xfId="43" applyFont="1" applyFill="1" applyBorder="1" applyAlignment="1">
      <alignment horizontal="center" vertical="center" wrapText="1"/>
    </xf>
    <xf numFmtId="4" fontId="33" fillId="34" borderId="11" xfId="43" applyNumberFormat="1" applyFont="1" applyFill="1" applyBorder="1" applyAlignment="1">
      <alignment horizontal="center" vertical="center" wrapText="1"/>
    </xf>
    <xf numFmtId="4" fontId="33" fillId="32" borderId="11" xfId="43" applyNumberFormat="1" applyFont="1" applyFill="1" applyBorder="1" applyAlignment="1">
      <alignment horizontal="right" vertical="center" wrapText="1"/>
    </xf>
    <xf numFmtId="4" fontId="33" fillId="35" borderId="11" xfId="43" applyNumberFormat="1" applyFont="1" applyFill="1" applyBorder="1" applyAlignment="1">
      <alignment horizontal="center" vertical="center" wrapText="1"/>
    </xf>
    <xf numFmtId="0" fontId="33" fillId="32" borderId="0" xfId="43" applyFont="1" applyFill="1" applyAlignment="1">
      <alignment vertical="center"/>
    </xf>
    <xf numFmtId="4" fontId="33" fillId="34" borderId="11" xfId="43" applyNumberFormat="1" applyFont="1" applyFill="1" applyBorder="1" applyAlignment="1">
      <alignment horizontal="right" vertical="center" wrapText="1"/>
    </xf>
    <xf numFmtId="4" fontId="33" fillId="35" borderId="11" xfId="43" applyNumberFormat="1" applyFont="1" applyFill="1" applyBorder="1" applyAlignment="1">
      <alignment horizontal="right" vertical="center" wrapText="1"/>
    </xf>
    <xf numFmtId="0" fontId="33" fillId="0" borderId="11" xfId="43" applyFont="1" applyFill="1" applyBorder="1" applyAlignment="1">
      <alignment horizontal="justify" vertical="center" wrapText="1"/>
    </xf>
    <xf numFmtId="0" fontId="30" fillId="0" borderId="0" xfId="43" applyFont="1" applyAlignment="1">
      <alignment horizontal="left" vertical="center"/>
    </xf>
    <xf numFmtId="0" fontId="33" fillId="0" borderId="0" xfId="43" applyFont="1" applyAlignment="1">
      <alignment horizontal="left" vertical="center"/>
    </xf>
    <xf numFmtId="0" fontId="38" fillId="0" borderId="0" xfId="45" applyFont="1"/>
    <xf numFmtId="0" fontId="39" fillId="23" borderId="11" xfId="45" applyFont="1" applyFill="1" applyBorder="1"/>
    <xf numFmtId="0" fontId="39" fillId="23" borderId="11" xfId="45" applyFont="1" applyFill="1" applyBorder="1" applyAlignment="1">
      <alignment horizontal="center"/>
    </xf>
    <xf numFmtId="0" fontId="40" fillId="0" borderId="11" xfId="45" applyFont="1" applyBorder="1"/>
    <xf numFmtId="0" fontId="36" fillId="25" borderId="11" xfId="43" applyFont="1" applyFill="1" applyBorder="1" applyAlignment="1">
      <alignment horizontal="center" vertical="center" wrapText="1"/>
    </xf>
    <xf numFmtId="0" fontId="35" fillId="24" borderId="11" xfId="43" applyFont="1" applyFill="1" applyBorder="1" applyAlignment="1">
      <alignment horizontal="center" vertical="center" wrapText="1"/>
    </xf>
    <xf numFmtId="4" fontId="30" fillId="34" borderId="11" xfId="43" applyNumberFormat="1" applyFont="1" applyFill="1" applyBorder="1" applyAlignment="1">
      <alignment horizontal="center" vertical="center" wrapText="1"/>
    </xf>
    <xf numFmtId="4" fontId="30" fillId="35" borderId="11" xfId="43" applyNumberFormat="1" applyFont="1" applyFill="1" applyBorder="1" applyAlignment="1">
      <alignment horizontal="center" vertical="center" wrapText="1"/>
    </xf>
    <xf numFmtId="164" fontId="21" fillId="18" borderId="29" xfId="0" applyNumberFormat="1" applyFont="1" applyFill="1" applyBorder="1" applyAlignment="1" applyProtection="1">
      <alignment horizontal="left" vertical="center"/>
      <protection locked="0"/>
    </xf>
    <xf numFmtId="164" fontId="21" fillId="18" borderId="10" xfId="0" applyNumberFormat="1" applyFont="1" applyFill="1" applyBorder="1" applyAlignment="1" applyProtection="1">
      <alignment horizontal="left" vertical="center"/>
      <protection locked="0"/>
    </xf>
    <xf numFmtId="164" fontId="21" fillId="18" borderId="12" xfId="0" applyNumberFormat="1" applyFont="1" applyFill="1" applyBorder="1" applyAlignment="1" applyProtection="1">
      <alignment horizontal="left" vertical="center"/>
      <protection locked="0"/>
    </xf>
    <xf numFmtId="0" fontId="21" fillId="18" borderId="29" xfId="0" applyNumberFormat="1" applyFont="1" applyFill="1" applyBorder="1" applyAlignment="1" applyProtection="1">
      <alignment horizontal="left" vertical="center"/>
      <protection locked="0"/>
    </xf>
    <xf numFmtId="49" fontId="21" fillId="18" borderId="10" xfId="0" applyNumberFormat="1" applyFont="1" applyFill="1" applyBorder="1" applyAlignment="1" applyProtection="1">
      <alignment horizontal="left" vertical="center"/>
      <protection locked="0"/>
    </xf>
    <xf numFmtId="49" fontId="21" fillId="18" borderId="12" xfId="0" applyNumberFormat="1" applyFont="1" applyFill="1" applyBorder="1" applyAlignment="1" applyProtection="1">
      <alignment horizontal="left" vertical="center"/>
      <protection locked="0"/>
    </xf>
    <xf numFmtId="49" fontId="28" fillId="0" borderId="0" xfId="0" applyNumberFormat="1" applyFont="1" applyFill="1" applyBorder="1" applyAlignment="1" applyProtection="1">
      <alignment horizontal="right" vertical="center"/>
    </xf>
    <xf numFmtId="49" fontId="24" fillId="18" borderId="0" xfId="0" applyNumberFormat="1" applyFont="1" applyFill="1" applyBorder="1" applyAlignment="1" applyProtection="1">
      <alignment horizontal="center" vertical="center" wrapText="1"/>
    </xf>
    <xf numFmtId="49" fontId="24" fillId="18" borderId="0" xfId="0" applyNumberFormat="1" applyFont="1" applyFill="1" applyBorder="1" applyAlignment="1" applyProtection="1">
      <alignment horizontal="center" vertical="center"/>
    </xf>
    <xf numFmtId="49" fontId="29" fillId="23" borderId="26" xfId="0" applyNumberFormat="1" applyFont="1" applyFill="1" applyBorder="1" applyAlignment="1" applyProtection="1">
      <alignment horizontal="center" vertical="center" wrapText="1"/>
    </xf>
    <xf numFmtId="49" fontId="29" fillId="23" borderId="27" xfId="0" applyNumberFormat="1" applyFont="1" applyFill="1" applyBorder="1" applyAlignment="1" applyProtection="1">
      <alignment horizontal="center" vertical="center"/>
    </xf>
    <xf numFmtId="49" fontId="29" fillId="23" borderId="28" xfId="0" applyNumberFormat="1" applyFont="1" applyFill="1" applyBorder="1" applyAlignment="1" applyProtection="1">
      <alignment horizontal="center" vertical="center"/>
    </xf>
    <xf numFmtId="49" fontId="21" fillId="18" borderId="0" xfId="0" applyNumberFormat="1" applyFont="1" applyFill="1" applyBorder="1" applyAlignment="1" applyProtection="1">
      <alignment horizontal="center" vertical="center"/>
    </xf>
    <xf numFmtId="49" fontId="21" fillId="18" borderId="29" xfId="0" applyNumberFormat="1" applyFont="1" applyFill="1" applyBorder="1" applyAlignment="1" applyProtection="1">
      <alignment horizontal="left" vertical="center"/>
      <protection locked="0"/>
    </xf>
    <xf numFmtId="2" fontId="21" fillId="18" borderId="29" xfId="0" applyNumberFormat="1" applyFont="1" applyFill="1" applyBorder="1" applyAlignment="1" applyProtection="1">
      <alignment horizontal="center" vertical="center"/>
      <protection locked="0"/>
    </xf>
    <xf numFmtId="2" fontId="21" fillId="18" borderId="10" xfId="0" applyNumberFormat="1" applyFont="1" applyFill="1" applyBorder="1" applyAlignment="1" applyProtection="1">
      <alignment horizontal="center" vertical="center"/>
      <protection locked="0"/>
    </xf>
    <xf numFmtId="2" fontId="21" fillId="18" borderId="12" xfId="0" applyNumberFormat="1" applyFont="1" applyFill="1" applyBorder="1" applyAlignment="1" applyProtection="1">
      <alignment horizontal="center" vertical="center"/>
      <protection locked="0"/>
    </xf>
    <xf numFmtId="49" fontId="22" fillId="20" borderId="11" xfId="0" applyNumberFormat="1" applyFont="1" applyFill="1" applyBorder="1" applyAlignment="1" applyProtection="1">
      <alignment horizontal="center" vertical="center"/>
    </xf>
    <xf numFmtId="49" fontId="22" fillId="20" borderId="29" xfId="0" applyNumberFormat="1" applyFont="1" applyFill="1" applyBorder="1" applyAlignment="1" applyProtection="1">
      <alignment horizontal="center" vertical="center"/>
    </xf>
    <xf numFmtId="49" fontId="22" fillId="20" borderId="10" xfId="0" applyNumberFormat="1" applyFont="1" applyFill="1" applyBorder="1" applyAlignment="1" applyProtection="1">
      <alignment horizontal="center" vertical="center"/>
    </xf>
    <xf numFmtId="49" fontId="22" fillId="20" borderId="12" xfId="0" applyNumberFormat="1" applyFont="1" applyFill="1" applyBorder="1" applyAlignment="1" applyProtection="1">
      <alignment horizontal="center" vertical="center"/>
    </xf>
    <xf numFmtId="1" fontId="21" fillId="18" borderId="13" xfId="0" applyNumberFormat="1" applyFont="1" applyFill="1" applyBorder="1" applyAlignment="1" applyProtection="1">
      <alignment horizontal="center" vertical="center"/>
      <protection locked="0"/>
    </xf>
    <xf numFmtId="1" fontId="21" fillId="18" borderId="14" xfId="0" applyNumberFormat="1" applyFont="1" applyFill="1" applyBorder="1" applyAlignment="1" applyProtection="1">
      <alignment horizontal="center" vertical="center"/>
      <protection locked="0"/>
    </xf>
    <xf numFmtId="1" fontId="21" fillId="18" borderId="30" xfId="0" applyNumberFormat="1" applyFont="1" applyFill="1" applyBorder="1" applyAlignment="1" applyProtection="1">
      <alignment horizontal="center" vertical="center"/>
      <protection locked="0"/>
    </xf>
    <xf numFmtId="49" fontId="21" fillId="18" borderId="13" xfId="0" applyNumberFormat="1" applyFont="1" applyFill="1" applyBorder="1" applyAlignment="1" applyProtection="1">
      <alignment horizontal="center" vertical="center" wrapText="1"/>
      <protection locked="0"/>
    </xf>
    <xf numFmtId="49" fontId="21" fillId="18" borderId="14" xfId="0" applyNumberFormat="1" applyFont="1" applyFill="1" applyBorder="1" applyAlignment="1" applyProtection="1">
      <alignment horizontal="center" vertical="center" wrapText="1"/>
      <protection locked="0"/>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30" xfId="0" applyFont="1" applyBorder="1" applyAlignment="1">
      <alignment horizontal="center" vertical="center"/>
    </xf>
    <xf numFmtId="164" fontId="21" fillId="18" borderId="13" xfId="0" applyNumberFormat="1" applyFont="1" applyFill="1" applyBorder="1" applyAlignment="1" applyProtection="1">
      <alignment horizontal="center" vertical="center"/>
      <protection locked="0"/>
    </xf>
    <xf numFmtId="164" fontId="21" fillId="18" borderId="30" xfId="0" applyNumberFormat="1" applyFont="1" applyFill="1" applyBorder="1" applyAlignment="1" applyProtection="1">
      <alignment horizontal="center" vertical="center"/>
      <protection locked="0"/>
    </xf>
    <xf numFmtId="49" fontId="23" fillId="20" borderId="29" xfId="0" applyNumberFormat="1" applyFont="1" applyFill="1" applyBorder="1" applyAlignment="1" applyProtection="1">
      <alignment horizontal="center" vertical="center"/>
    </xf>
    <xf numFmtId="49" fontId="23" fillId="20" borderId="12" xfId="0" applyNumberFormat="1" applyFont="1" applyFill="1" applyBorder="1" applyAlignment="1" applyProtection="1">
      <alignment horizontal="center" vertical="center"/>
    </xf>
    <xf numFmtId="49" fontId="21" fillId="18" borderId="29" xfId="0" applyNumberFormat="1" applyFont="1" applyFill="1" applyBorder="1" applyAlignment="1" applyProtection="1">
      <alignment horizontal="center" vertical="center" wrapText="1"/>
      <protection locked="0"/>
    </xf>
    <xf numFmtId="49" fontId="21" fillId="18" borderId="10" xfId="0" applyNumberFormat="1" applyFont="1" applyFill="1" applyBorder="1" applyAlignment="1" applyProtection="1">
      <alignment horizontal="center" vertical="center" wrapText="1"/>
      <protection locked="0"/>
    </xf>
    <xf numFmtId="49" fontId="21" fillId="18" borderId="12" xfId="0" applyNumberFormat="1" applyFont="1" applyFill="1" applyBorder="1" applyAlignment="1" applyProtection="1">
      <alignment horizontal="center" vertical="center" wrapText="1"/>
      <protection locked="0"/>
    </xf>
    <xf numFmtId="164" fontId="21" fillId="18" borderId="11" xfId="0" applyNumberFormat="1" applyFont="1" applyFill="1" applyBorder="1" applyAlignment="1" applyProtection="1">
      <alignment horizontal="center" vertical="center"/>
      <protection locked="0"/>
    </xf>
    <xf numFmtId="1" fontId="27" fillId="18" borderId="29" xfId="0" applyNumberFormat="1" applyFont="1" applyFill="1" applyBorder="1" applyAlignment="1" applyProtection="1">
      <alignment horizontal="center" vertical="center"/>
    </xf>
    <xf numFmtId="1" fontId="27" fillId="18" borderId="12" xfId="0" applyNumberFormat="1" applyFont="1" applyFill="1" applyBorder="1" applyAlignment="1" applyProtection="1">
      <alignment horizontal="center" vertical="center"/>
    </xf>
    <xf numFmtId="49" fontId="22" fillId="20" borderId="13" xfId="0" applyNumberFormat="1" applyFont="1" applyFill="1" applyBorder="1" applyAlignment="1" applyProtection="1">
      <alignment horizontal="center" vertical="center" wrapText="1"/>
    </xf>
    <xf numFmtId="49" fontId="22" fillId="20" borderId="14" xfId="0" applyNumberFormat="1" applyFont="1" applyFill="1" applyBorder="1" applyAlignment="1" applyProtection="1">
      <alignment horizontal="center" vertical="center" wrapText="1"/>
    </xf>
    <xf numFmtId="49" fontId="22" fillId="20" borderId="30" xfId="0" applyNumberFormat="1" applyFont="1" applyFill="1" applyBorder="1" applyAlignment="1" applyProtection="1">
      <alignment horizontal="center" vertical="center" wrapText="1"/>
    </xf>
    <xf numFmtId="49" fontId="22" fillId="20" borderId="32" xfId="0" applyNumberFormat="1" applyFont="1" applyFill="1" applyBorder="1" applyAlignment="1" applyProtection="1">
      <alignment horizontal="center" vertical="center" wrapText="1"/>
    </xf>
    <xf numFmtId="49" fontId="22" fillId="20" borderId="31" xfId="0" applyNumberFormat="1" applyFont="1" applyFill="1" applyBorder="1" applyAlignment="1" applyProtection="1">
      <alignment horizontal="center" vertical="center" wrapText="1"/>
    </xf>
    <xf numFmtId="49" fontId="22" fillId="20" borderId="33" xfId="0" applyNumberFormat="1" applyFont="1" applyFill="1" applyBorder="1" applyAlignment="1" applyProtection="1">
      <alignment horizontal="center" vertical="center" wrapText="1"/>
    </xf>
    <xf numFmtId="49" fontId="21" fillId="18" borderId="37" xfId="0" applyNumberFormat="1" applyFont="1" applyFill="1" applyBorder="1" applyAlignment="1" applyProtection="1">
      <alignment horizontal="center" vertical="center"/>
    </xf>
    <xf numFmtId="49" fontId="21" fillId="18" borderId="35" xfId="0" applyNumberFormat="1" applyFont="1" applyFill="1" applyBorder="1" applyAlignment="1" applyProtection="1">
      <alignment horizontal="center" vertical="center"/>
    </xf>
    <xf numFmtId="49" fontId="21" fillId="18" borderId="36" xfId="0" applyNumberFormat="1" applyFont="1" applyFill="1" applyBorder="1" applyAlignment="1" applyProtection="1">
      <alignment horizontal="center" vertical="center"/>
    </xf>
    <xf numFmtId="49" fontId="21" fillId="18" borderId="10" xfId="0" applyNumberFormat="1" applyFont="1" applyFill="1" applyBorder="1" applyAlignment="1" applyProtection="1">
      <alignment horizontal="center" vertical="center"/>
    </xf>
    <xf numFmtId="49" fontId="21" fillId="18" borderId="12" xfId="0" applyNumberFormat="1" applyFont="1" applyFill="1" applyBorder="1" applyAlignment="1" applyProtection="1">
      <alignment horizontal="center" vertical="center"/>
    </xf>
    <xf numFmtId="164" fontId="21" fillId="18" borderId="29" xfId="0" applyNumberFormat="1" applyFont="1" applyFill="1" applyBorder="1" applyAlignment="1" applyProtection="1">
      <alignment horizontal="center" vertical="center"/>
      <protection locked="0"/>
    </xf>
    <xf numFmtId="164" fontId="21" fillId="18" borderId="10" xfId="0" applyNumberFormat="1" applyFont="1" applyFill="1" applyBorder="1" applyAlignment="1" applyProtection="1">
      <alignment horizontal="center" vertical="center"/>
      <protection locked="0"/>
    </xf>
    <xf numFmtId="164" fontId="21" fillId="18" borderId="12" xfId="0" applyNumberFormat="1" applyFont="1" applyFill="1" applyBorder="1" applyAlignment="1" applyProtection="1">
      <alignment horizontal="center" vertical="center"/>
      <protection locked="0"/>
    </xf>
    <xf numFmtId="49" fontId="21" fillId="18" borderId="29" xfId="0" applyNumberFormat="1" applyFont="1" applyFill="1" applyBorder="1" applyAlignment="1" applyProtection="1">
      <alignment horizontal="center" vertical="center"/>
      <protection locked="0"/>
    </xf>
    <xf numFmtId="49" fontId="21" fillId="18" borderId="10" xfId="0" applyNumberFormat="1" applyFont="1" applyFill="1" applyBorder="1" applyAlignment="1" applyProtection="1">
      <alignment horizontal="center" vertical="center"/>
      <protection locked="0"/>
    </xf>
    <xf numFmtId="49" fontId="21" fillId="18" borderId="12" xfId="0" applyNumberFormat="1" applyFont="1" applyFill="1" applyBorder="1" applyAlignment="1" applyProtection="1">
      <alignment horizontal="center" vertical="center"/>
      <protection locked="0"/>
    </xf>
    <xf numFmtId="49" fontId="19" fillId="0" borderId="0" xfId="0" applyNumberFormat="1" applyFont="1" applyFill="1" applyBorder="1" applyAlignment="1" applyProtection="1">
      <alignment horizontal="left" vertical="center" wrapText="1"/>
    </xf>
    <xf numFmtId="49" fontId="21" fillId="0" borderId="0" xfId="0" applyNumberFormat="1" applyFont="1" applyFill="1" applyBorder="1" applyAlignment="1" applyProtection="1">
      <alignment horizontal="left" vertical="center" wrapText="1"/>
    </xf>
    <xf numFmtId="164" fontId="21" fillId="22" borderId="0" xfId="0" applyNumberFormat="1" applyFont="1" applyFill="1" applyBorder="1" applyAlignment="1" applyProtection="1">
      <alignment horizontal="left" vertical="center"/>
      <protection locked="0"/>
    </xf>
    <xf numFmtId="0" fontId="21" fillId="0" borderId="29" xfId="0" applyFont="1" applyBorder="1" applyAlignment="1">
      <alignment horizontal="left" vertical="center" wrapText="1"/>
    </xf>
    <xf numFmtId="0" fontId="21" fillId="0" borderId="10" xfId="0" applyFont="1" applyBorder="1" applyAlignment="1">
      <alignment horizontal="left" vertical="center" wrapText="1"/>
    </xf>
    <xf numFmtId="0" fontId="21" fillId="0" borderId="12" xfId="0" applyFont="1" applyBorder="1" applyAlignment="1">
      <alignment horizontal="left" vertical="center" wrapText="1"/>
    </xf>
    <xf numFmtId="1" fontId="21" fillId="18" borderId="29" xfId="0" applyNumberFormat="1" applyFont="1" applyFill="1" applyBorder="1" applyAlignment="1" applyProtection="1">
      <alignment horizontal="center" vertical="center"/>
      <protection locked="0"/>
    </xf>
    <xf numFmtId="1" fontId="21" fillId="18" borderId="10" xfId="0" applyNumberFormat="1" applyFont="1" applyFill="1" applyBorder="1" applyAlignment="1" applyProtection="1">
      <alignment horizontal="center" vertical="center"/>
      <protection locked="0"/>
    </xf>
    <xf numFmtId="1" fontId="21" fillId="18" borderId="12" xfId="0" applyNumberFormat="1" applyFont="1" applyFill="1" applyBorder="1" applyAlignment="1" applyProtection="1">
      <alignment horizontal="center" vertical="center"/>
      <protection locked="0"/>
    </xf>
    <xf numFmtId="49" fontId="22" fillId="20" borderId="13" xfId="0" applyNumberFormat="1" applyFont="1" applyFill="1" applyBorder="1" applyAlignment="1" applyProtection="1">
      <alignment horizontal="center" vertical="center"/>
    </xf>
    <xf numFmtId="49" fontId="22" fillId="20" borderId="14" xfId="0" applyNumberFormat="1" applyFont="1" applyFill="1" applyBorder="1" applyAlignment="1" applyProtection="1">
      <alignment horizontal="center" vertical="center"/>
    </xf>
    <xf numFmtId="49" fontId="22" fillId="20" borderId="30" xfId="0" applyNumberFormat="1" applyFont="1" applyFill="1" applyBorder="1" applyAlignment="1" applyProtection="1">
      <alignment horizontal="center" vertical="center"/>
    </xf>
    <xf numFmtId="49" fontId="22" fillId="20" borderId="32" xfId="0" applyNumberFormat="1" applyFont="1" applyFill="1" applyBorder="1" applyAlignment="1" applyProtection="1">
      <alignment horizontal="center" vertical="center"/>
    </xf>
    <xf numFmtId="49" fontId="22" fillId="20" borderId="31" xfId="0" applyNumberFormat="1" applyFont="1" applyFill="1" applyBorder="1" applyAlignment="1" applyProtection="1">
      <alignment horizontal="center" vertical="center"/>
    </xf>
    <xf numFmtId="49" fontId="22" fillId="20" borderId="33" xfId="0" applyNumberFormat="1" applyFont="1" applyFill="1" applyBorder="1" applyAlignment="1" applyProtection="1">
      <alignment horizontal="center" vertical="center"/>
    </xf>
    <xf numFmtId="49" fontId="25" fillId="18" borderId="31" xfId="0" applyNumberFormat="1" applyFont="1" applyFill="1" applyBorder="1" applyAlignment="1" applyProtection="1">
      <alignment horizontal="left" vertical="center" wrapText="1"/>
    </xf>
    <xf numFmtId="49" fontId="25" fillId="18" borderId="31" xfId="0" applyNumberFormat="1" applyFont="1" applyFill="1" applyBorder="1" applyAlignment="1" applyProtection="1">
      <alignment horizontal="left" vertical="center"/>
    </xf>
    <xf numFmtId="0" fontId="32" fillId="0" borderId="39" xfId="43" applyFont="1" applyBorder="1" applyAlignment="1">
      <alignment horizontal="center" vertical="center" wrapText="1"/>
    </xf>
    <xf numFmtId="0" fontId="32" fillId="0" borderId="40" xfId="43" applyFont="1" applyBorder="1" applyAlignment="1">
      <alignment horizontal="center" vertical="center" wrapText="1"/>
    </xf>
    <xf numFmtId="0" fontId="32" fillId="0" borderId="41" xfId="43" applyFont="1" applyBorder="1" applyAlignment="1">
      <alignment horizontal="center" vertical="center" wrapText="1"/>
    </xf>
    <xf numFmtId="0" fontId="32" fillId="0" borderId="42" xfId="43" applyFont="1" applyBorder="1" applyAlignment="1">
      <alignment horizontal="center" vertical="center" wrapText="1"/>
    </xf>
    <xf numFmtId="0" fontId="32" fillId="0" borderId="0" xfId="43" applyFont="1" applyBorder="1" applyAlignment="1">
      <alignment horizontal="center" vertical="center" wrapText="1"/>
    </xf>
    <xf numFmtId="0" fontId="32" fillId="0" borderId="43" xfId="43" applyFont="1" applyBorder="1" applyAlignment="1">
      <alignment horizontal="center" vertical="center" wrapText="1"/>
    </xf>
    <xf numFmtId="0" fontId="32" fillId="0" borderId="44" xfId="43" applyFont="1" applyBorder="1" applyAlignment="1">
      <alignment horizontal="center" vertical="center" wrapText="1"/>
    </xf>
    <xf numFmtId="0" fontId="32" fillId="0" borderId="9" xfId="43" applyFont="1" applyBorder="1" applyAlignment="1">
      <alignment horizontal="center" vertical="center" wrapText="1"/>
    </xf>
    <xf numFmtId="0" fontId="32" fillId="0" borderId="45" xfId="43" applyFont="1" applyBorder="1" applyAlignment="1">
      <alignment horizontal="center" vertical="center" wrapText="1"/>
    </xf>
    <xf numFmtId="0" fontId="34" fillId="0" borderId="0" xfId="43" applyFont="1" applyBorder="1" applyAlignment="1">
      <alignment horizontal="center" vertical="center" wrapText="1"/>
    </xf>
    <xf numFmtId="0" fontId="35" fillId="24" borderId="11" xfId="43" applyFont="1" applyFill="1" applyBorder="1" applyAlignment="1">
      <alignment horizontal="center" vertical="center" wrapText="1"/>
    </xf>
    <xf numFmtId="0" fontId="36" fillId="25" borderId="11" xfId="43" applyFont="1" applyFill="1" applyBorder="1" applyAlignment="1">
      <alignment horizontal="center" vertical="center" wrapText="1"/>
    </xf>
    <xf numFmtId="0" fontId="36" fillId="25" borderId="11" xfId="44" applyFont="1" applyFill="1" applyBorder="1" applyAlignment="1">
      <alignment horizontal="center" vertical="center" wrapText="1"/>
    </xf>
    <xf numFmtId="0" fontId="37" fillId="25" borderId="11" xfId="43" applyFont="1" applyFill="1" applyBorder="1" applyAlignment="1">
      <alignment horizontal="center" vertical="center" wrapText="1"/>
    </xf>
    <xf numFmtId="0" fontId="36" fillId="26" borderId="11" xfId="43" applyFont="1" applyFill="1" applyBorder="1" applyAlignment="1">
      <alignment horizontal="center" vertical="center" wrapText="1"/>
    </xf>
    <xf numFmtId="0" fontId="36" fillId="27" borderId="11" xfId="43" applyFont="1" applyFill="1" applyBorder="1" applyAlignment="1">
      <alignment horizontal="center" vertical="center" wrapText="1"/>
    </xf>
    <xf numFmtId="0" fontId="36" fillId="28" borderId="11" xfId="43" applyFont="1" applyFill="1" applyBorder="1" applyAlignment="1">
      <alignment horizontal="center" vertical="center" wrapText="1"/>
    </xf>
  </cellXfs>
  <cellStyles count="46">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Buena" xfId="19" builtinId="26" customBuiltin="1"/>
    <cellStyle name="Cálculo" xfId="20" builtinId="22" customBuiltin="1"/>
    <cellStyle name="Celda de comprobación" xfId="21" builtinId="23" customBuiltin="1"/>
    <cellStyle name="Celda vinculada" xfId="22" builtinId="24" customBuiltin="1"/>
    <cellStyle name="Encabezado 4" xfId="23" builtinId="19" customBuiltin="1"/>
    <cellStyle name="Énfasis1" xfId="24" builtinId="29" customBuiltin="1"/>
    <cellStyle name="Énfasis2" xfId="25" builtinId="33" customBuiltin="1"/>
    <cellStyle name="Énfasis3" xfId="26" builtinId="37" customBuiltin="1"/>
    <cellStyle name="Énfasis4" xfId="27" builtinId="41" customBuiltin="1"/>
    <cellStyle name="Énfasis5" xfId="28" builtinId="45" customBuiltin="1"/>
    <cellStyle name="Énfasis6" xfId="29" builtinId="49" customBuiltin="1"/>
    <cellStyle name="Entrada" xfId="30" builtinId="20" customBuiltin="1"/>
    <cellStyle name="Euro" xfId="31"/>
    <cellStyle name="F4" xfId="32"/>
    <cellStyle name="Incorrecto" xfId="33" builtinId="27" customBuiltin="1"/>
    <cellStyle name="Neutral" xfId="34" builtinId="28" customBuiltin="1"/>
    <cellStyle name="Normal" xfId="0" builtinId="0"/>
    <cellStyle name="Normal 2" xfId="43"/>
    <cellStyle name="Normal 3" xfId="45"/>
    <cellStyle name="Normal 3 2" xfId="44"/>
    <cellStyle name="Notas" xfId="35" builtinId="10" customBuiltin="1"/>
    <cellStyle name="Salida" xfId="36" builtinId="21" customBuiltin="1"/>
    <cellStyle name="Texto de advertencia" xfId="37" builtinId="11" customBuiltin="1"/>
    <cellStyle name="Texto explicativo" xfId="38" builtinId="53" customBuiltin="1"/>
    <cellStyle name="Título" xfId="39" builtinId="15" customBuiltin="1"/>
    <cellStyle name="Título 2" xfId="40" builtinId="17" customBuiltin="1"/>
    <cellStyle name="Título 3" xfId="41" builtinId="18" customBuiltin="1"/>
    <cellStyle name="Total" xfId="42" builtinId="25" customBuiltin="1"/>
  </cellStyles>
  <dxfs count="42">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theme="4" tint="0.59996337778862885"/>
        </patternFill>
      </fill>
    </dxf>
    <dxf>
      <fill>
        <patternFill patternType="mediumGray">
          <fgColor rgb="FFFFC000"/>
          <bgColor rgb="FFFFC000"/>
        </patternFill>
      </fill>
    </dxf>
    <dxf>
      <fill>
        <patternFill patternType="mediumGray">
          <fgColor theme="4" tint="0.59996337778862885"/>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patternType="lightGray">
          <fgColor theme="9" tint="0.5999633777886288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114300</xdr:colOff>
      <xdr:row>0</xdr:row>
      <xdr:rowOff>19050</xdr:rowOff>
    </xdr:from>
    <xdr:to>
      <xdr:col>19</xdr:col>
      <xdr:colOff>19050</xdr:colOff>
      <xdr:row>1</xdr:row>
      <xdr:rowOff>476250</xdr:rowOff>
    </xdr:to>
    <xdr:pic>
      <xdr:nvPicPr>
        <xdr:cNvPr id="83016" name="2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66975" y="19050"/>
          <a:ext cx="221932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51796</xdr:colOff>
      <xdr:row>0</xdr:row>
      <xdr:rowOff>165969</xdr:rowOff>
    </xdr:from>
    <xdr:to>
      <xdr:col>4</xdr:col>
      <xdr:colOff>1195916</xdr:colOff>
      <xdr:row>2</xdr:row>
      <xdr:rowOff>275166</xdr:rowOff>
    </xdr:to>
    <xdr:pic>
      <xdr:nvPicPr>
        <xdr:cNvPr id="2" name="Imagen 1"/>
        <xdr:cNvPicPr>
          <a:picLocks noChangeAspect="1"/>
        </xdr:cNvPicPr>
      </xdr:nvPicPr>
      <xdr:blipFill>
        <a:blip xmlns:r="http://schemas.openxmlformats.org/officeDocument/2006/relationships" r:embed="rId1"/>
        <a:stretch>
          <a:fillRect/>
        </a:stretch>
      </xdr:blipFill>
      <xdr:spPr>
        <a:xfrm>
          <a:off x="51796" y="165969"/>
          <a:ext cx="2372845" cy="7949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Copia%20de%20Form_Po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sheetName val="Hoja 2"/>
      <sheetName val="Hoja 3"/>
      <sheetName val="Hoja 4"/>
      <sheetName val="Hoja3"/>
    </sheetNames>
    <sheetDataSet>
      <sheetData sheetId="0" refreshError="1"/>
      <sheetData sheetId="1" refreshError="1"/>
      <sheetData sheetId="2" refreshError="1"/>
      <sheetData sheetId="3" refreshError="1"/>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249977111117893"/>
  </sheetPr>
  <dimension ref="B1:AC115"/>
  <sheetViews>
    <sheetView showGridLines="0" tabSelected="1" topLeftCell="A7" zoomScaleNormal="100" zoomScaleSheetLayoutView="115" workbookViewId="0">
      <selection activeCell="E23" sqref="E23:K23"/>
    </sheetView>
  </sheetViews>
  <sheetFormatPr baseColWidth="10" defaultRowHeight="11.25" x14ac:dyDescent="0.2"/>
  <cols>
    <col min="1" max="1" width="1.42578125" style="1" customWidth="1"/>
    <col min="2" max="2" width="3" style="1" customWidth="1"/>
    <col min="3" max="3" width="4" style="1" customWidth="1"/>
    <col min="4" max="4" width="5" style="1" customWidth="1"/>
    <col min="5" max="5" width="4" style="1" customWidth="1"/>
    <col min="6" max="6" width="6.140625" style="1" customWidth="1"/>
    <col min="7" max="7" width="3.28515625" style="2" hidden="1" customWidth="1"/>
    <col min="8" max="8" width="3.85546875" style="1" bestFit="1" customWidth="1"/>
    <col min="9" max="19" width="3.85546875" style="1" customWidth="1"/>
    <col min="20" max="20" width="4" style="1" customWidth="1"/>
    <col min="21" max="22" width="4.7109375" style="1" customWidth="1"/>
    <col min="23" max="23" width="5.28515625" style="1" customWidth="1"/>
    <col min="24" max="27" width="4" style="1" customWidth="1"/>
    <col min="28" max="28" width="1.42578125" style="1" customWidth="1"/>
    <col min="29" max="29" width="4" style="1" customWidth="1"/>
    <col min="30" max="30" width="4.7109375" style="1" customWidth="1"/>
    <col min="31" max="16384" width="11.42578125" style="1"/>
  </cols>
  <sheetData>
    <row r="1" spans="2:29" ht="12" x14ac:dyDescent="0.2">
      <c r="U1" s="108"/>
      <c r="V1" s="108"/>
      <c r="W1" s="108"/>
      <c r="X1" s="108"/>
      <c r="Y1" s="108"/>
      <c r="Z1" s="108"/>
      <c r="AA1" s="108"/>
      <c r="AB1" s="108"/>
      <c r="AC1" s="108"/>
    </row>
    <row r="2" spans="2:29" ht="42" customHeight="1" thickBot="1" x14ac:dyDescent="0.25">
      <c r="B2" s="55"/>
      <c r="C2" s="55"/>
      <c r="D2" s="55"/>
      <c r="E2" s="55"/>
      <c r="F2" s="109"/>
      <c r="G2" s="110"/>
      <c r="H2" s="110"/>
      <c r="I2" s="110"/>
      <c r="J2" s="110"/>
      <c r="K2" s="110"/>
      <c r="L2" s="110"/>
      <c r="M2" s="110"/>
      <c r="N2" s="110"/>
      <c r="O2" s="110"/>
      <c r="P2" s="110"/>
      <c r="Q2" s="110"/>
      <c r="R2" s="110"/>
      <c r="S2" s="110"/>
      <c r="T2" s="110"/>
      <c r="U2" s="110"/>
      <c r="V2" s="110"/>
      <c r="W2" s="110"/>
      <c r="X2" s="110"/>
      <c r="Y2" s="110"/>
      <c r="Z2" s="110"/>
      <c r="AA2" s="110"/>
      <c r="AB2" s="55"/>
      <c r="AC2" s="55"/>
    </row>
    <row r="3" spans="2:29" ht="30.75" customHeight="1" thickBot="1" x14ac:dyDescent="0.25">
      <c r="B3" s="111" t="s">
        <v>55</v>
      </c>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3"/>
      <c r="AC3" s="55"/>
    </row>
    <row r="4" spans="2:29" ht="4.5" customHeight="1" thickBot="1" x14ac:dyDescent="0.25">
      <c r="B4" s="55"/>
      <c r="C4" s="55"/>
      <c r="D4" s="55"/>
      <c r="E4" s="114"/>
      <c r="F4" s="114"/>
      <c r="G4" s="114"/>
      <c r="H4" s="114"/>
      <c r="I4" s="114"/>
      <c r="J4" s="114"/>
      <c r="K4" s="114"/>
      <c r="L4" s="114"/>
      <c r="M4" s="114"/>
      <c r="N4" s="114"/>
      <c r="O4" s="114"/>
      <c r="P4" s="114"/>
      <c r="Q4" s="114"/>
      <c r="R4" s="114"/>
      <c r="S4" s="114"/>
      <c r="T4" s="114"/>
      <c r="U4" s="114"/>
      <c r="V4" s="114"/>
      <c r="W4" s="114"/>
      <c r="X4" s="114"/>
      <c r="Y4" s="114"/>
      <c r="Z4" s="114"/>
      <c r="AA4" s="114"/>
      <c r="AB4" s="114"/>
      <c r="AC4" s="55"/>
    </row>
    <row r="5" spans="2:29" s="27" customFormat="1" ht="15" x14ac:dyDescent="0.2">
      <c r="B5" s="29" t="s">
        <v>0</v>
      </c>
      <c r="C5" s="30" t="s">
        <v>8</v>
      </c>
      <c r="D5" s="31"/>
      <c r="E5" s="31"/>
      <c r="F5" s="31"/>
      <c r="G5" s="32"/>
      <c r="H5" s="31"/>
      <c r="I5" s="31"/>
      <c r="J5" s="31"/>
      <c r="K5" s="31"/>
      <c r="L5" s="31"/>
      <c r="M5" s="31"/>
      <c r="N5" s="31"/>
      <c r="O5" s="31"/>
      <c r="P5" s="31"/>
      <c r="Q5" s="31"/>
      <c r="R5" s="31"/>
      <c r="S5" s="31"/>
      <c r="T5" s="31"/>
      <c r="U5" s="31"/>
      <c r="V5" s="31"/>
      <c r="W5" s="31"/>
      <c r="X5" s="31"/>
      <c r="Y5" s="31"/>
      <c r="Z5" s="31"/>
      <c r="AA5" s="31"/>
      <c r="AB5" s="33"/>
      <c r="AC5" s="26"/>
    </row>
    <row r="6" spans="2:29" ht="3" customHeight="1" x14ac:dyDescent="0.2">
      <c r="B6" s="34"/>
      <c r="C6" s="55"/>
      <c r="D6" s="55"/>
      <c r="E6" s="55"/>
      <c r="F6" s="55"/>
      <c r="H6" s="55"/>
      <c r="I6" s="55"/>
      <c r="J6" s="55"/>
      <c r="K6" s="55"/>
      <c r="L6" s="55"/>
      <c r="M6" s="55"/>
      <c r="N6" s="55"/>
      <c r="O6" s="55"/>
      <c r="P6" s="55"/>
      <c r="Q6" s="55"/>
      <c r="R6" s="55"/>
      <c r="S6" s="55"/>
      <c r="T6" s="55"/>
      <c r="U6" s="55"/>
      <c r="V6" s="55"/>
      <c r="W6" s="55"/>
      <c r="X6" s="55"/>
      <c r="Y6" s="55"/>
      <c r="Z6" s="55"/>
      <c r="AA6" s="55"/>
      <c r="AB6" s="35"/>
      <c r="AC6" s="55"/>
    </row>
    <row r="7" spans="2:29" ht="12.75" customHeight="1" x14ac:dyDescent="0.2">
      <c r="B7" s="34"/>
      <c r="C7" s="55" t="s">
        <v>9</v>
      </c>
      <c r="D7" s="55"/>
      <c r="E7" s="55"/>
      <c r="F7" s="55"/>
      <c r="H7" s="54"/>
      <c r="I7" s="54"/>
      <c r="J7" s="54"/>
      <c r="K7" s="55"/>
      <c r="L7" s="54"/>
      <c r="M7" s="55" t="s">
        <v>10</v>
      </c>
      <c r="N7" s="54"/>
      <c r="O7" s="54"/>
      <c r="P7" s="54"/>
      <c r="Q7" s="54"/>
      <c r="R7" s="54"/>
      <c r="S7" s="54"/>
      <c r="T7" s="54"/>
      <c r="U7" s="55" t="s">
        <v>27</v>
      </c>
      <c r="V7" s="54"/>
      <c r="W7" s="54"/>
      <c r="X7" s="54"/>
      <c r="Y7" s="54"/>
      <c r="Z7" s="54"/>
      <c r="AA7" s="54"/>
      <c r="AB7" s="35"/>
      <c r="AC7" s="55"/>
    </row>
    <row r="8" spans="2:29" ht="12.75" customHeight="1" x14ac:dyDescent="0.2">
      <c r="B8" s="34"/>
      <c r="C8" s="115"/>
      <c r="D8" s="106"/>
      <c r="E8" s="106"/>
      <c r="F8" s="106"/>
      <c r="G8" s="106"/>
      <c r="H8" s="106"/>
      <c r="I8" s="106"/>
      <c r="J8" s="106"/>
      <c r="K8" s="107"/>
      <c r="L8" s="54"/>
      <c r="M8" s="115"/>
      <c r="N8" s="106"/>
      <c r="O8" s="106"/>
      <c r="P8" s="106"/>
      <c r="Q8" s="106"/>
      <c r="R8" s="106"/>
      <c r="S8" s="107"/>
      <c r="T8" s="54"/>
      <c r="U8" s="115"/>
      <c r="V8" s="106"/>
      <c r="W8" s="106"/>
      <c r="X8" s="106"/>
      <c r="Y8" s="106"/>
      <c r="Z8" s="106"/>
      <c r="AA8" s="107"/>
      <c r="AB8" s="35"/>
      <c r="AC8" s="55"/>
    </row>
    <row r="9" spans="2:29" ht="3" customHeight="1" x14ac:dyDescent="0.2">
      <c r="B9" s="34"/>
      <c r="C9" s="55"/>
      <c r="D9" s="54" t="s">
        <v>6</v>
      </c>
      <c r="E9" s="55"/>
      <c r="F9" s="55"/>
      <c r="H9" s="55"/>
      <c r="I9" s="55"/>
      <c r="J9" s="55"/>
      <c r="K9" s="55"/>
      <c r="L9" s="55"/>
      <c r="M9" s="55"/>
      <c r="N9" s="55"/>
      <c r="O9" s="55"/>
      <c r="P9" s="55"/>
      <c r="Q9" s="55"/>
      <c r="R9" s="55"/>
      <c r="S9" s="55"/>
      <c r="T9" s="55"/>
      <c r="U9" s="55"/>
      <c r="V9" s="55"/>
      <c r="W9" s="55"/>
      <c r="X9" s="55"/>
      <c r="Y9" s="55"/>
      <c r="Z9" s="55"/>
      <c r="AA9" s="55"/>
      <c r="AB9" s="35"/>
      <c r="AC9" s="55"/>
    </row>
    <row r="10" spans="2:29" ht="12.75" customHeight="1" x14ac:dyDescent="0.2">
      <c r="B10" s="34"/>
      <c r="C10" s="55" t="s">
        <v>35</v>
      </c>
      <c r="D10" s="55"/>
      <c r="E10" s="55"/>
      <c r="F10" s="55"/>
      <c r="H10" s="105"/>
      <c r="I10" s="106"/>
      <c r="J10" s="106"/>
      <c r="K10" s="107"/>
      <c r="L10" s="55"/>
      <c r="M10" s="55" t="s">
        <v>36</v>
      </c>
      <c r="N10" s="55"/>
      <c r="O10" s="55"/>
      <c r="P10" s="116"/>
      <c r="Q10" s="117"/>
      <c r="R10" s="117"/>
      <c r="S10" s="118"/>
      <c r="T10" s="55"/>
      <c r="U10" s="55" t="s">
        <v>11</v>
      </c>
      <c r="V10" s="55"/>
      <c r="W10" s="64"/>
      <c r="X10" s="116"/>
      <c r="Y10" s="117"/>
      <c r="Z10" s="117"/>
      <c r="AA10" s="118"/>
      <c r="AB10" s="35"/>
      <c r="AC10" s="55"/>
    </row>
    <row r="11" spans="2:29" ht="3" customHeight="1" x14ac:dyDescent="0.2">
      <c r="B11" s="34"/>
      <c r="C11" s="55"/>
      <c r="D11" s="55"/>
      <c r="E11" s="55"/>
      <c r="F11" s="55"/>
      <c r="H11" s="55"/>
      <c r="I11" s="55"/>
      <c r="J11" s="55"/>
      <c r="K11" s="55"/>
      <c r="L11" s="55"/>
      <c r="M11" s="55"/>
      <c r="N11" s="55"/>
      <c r="O11" s="55"/>
      <c r="P11" s="55"/>
      <c r="Q11" s="55"/>
      <c r="R11" s="55"/>
      <c r="S11" s="55"/>
      <c r="T11" s="55"/>
      <c r="U11" s="55"/>
      <c r="V11" s="55"/>
      <c r="W11" s="55"/>
      <c r="X11" s="55"/>
      <c r="Y11" s="55"/>
      <c r="Z11" s="55"/>
      <c r="AA11" s="55"/>
      <c r="AB11" s="35"/>
      <c r="AC11" s="55"/>
    </row>
    <row r="12" spans="2:29" ht="14.25" customHeight="1" x14ac:dyDescent="0.2">
      <c r="B12" s="50"/>
      <c r="C12" s="55" t="s">
        <v>37</v>
      </c>
      <c r="D12" s="55"/>
      <c r="E12" s="55"/>
      <c r="F12" s="55"/>
      <c r="H12" s="102"/>
      <c r="I12" s="103"/>
      <c r="J12" s="103"/>
      <c r="K12" s="104"/>
      <c r="L12" s="55"/>
      <c r="M12" s="55" t="s">
        <v>47</v>
      </c>
      <c r="N12" s="55"/>
      <c r="O12" s="55"/>
      <c r="P12" s="116"/>
      <c r="Q12" s="117"/>
      <c r="R12" s="117"/>
      <c r="S12" s="118"/>
      <c r="T12" s="11"/>
      <c r="U12" s="11"/>
      <c r="V12" s="11"/>
      <c r="W12" s="11"/>
      <c r="X12" s="160"/>
      <c r="Y12" s="160"/>
      <c r="Z12" s="160"/>
      <c r="AA12" s="160"/>
      <c r="AB12" s="35"/>
      <c r="AC12" s="55"/>
    </row>
    <row r="13" spans="2:29" ht="3" customHeight="1" x14ac:dyDescent="0.2">
      <c r="B13" s="34"/>
      <c r="C13" s="55"/>
      <c r="D13" s="55"/>
      <c r="E13" s="54" t="s">
        <v>12</v>
      </c>
      <c r="F13" s="55"/>
      <c r="H13" s="55"/>
      <c r="I13" s="55"/>
      <c r="J13" s="55"/>
      <c r="K13" s="55"/>
      <c r="L13" s="54" t="s">
        <v>12</v>
      </c>
      <c r="M13" s="55"/>
      <c r="N13" s="55"/>
      <c r="O13" s="55"/>
      <c r="P13" s="55"/>
      <c r="Q13" s="55"/>
      <c r="R13" s="55"/>
      <c r="S13" s="55"/>
      <c r="T13" s="55"/>
      <c r="U13" s="55"/>
      <c r="V13" s="55"/>
      <c r="W13" s="55"/>
      <c r="X13" s="55"/>
      <c r="Y13" s="55"/>
      <c r="Z13" s="55"/>
      <c r="AA13" s="55"/>
      <c r="AB13" s="35"/>
      <c r="AC13" s="55"/>
    </row>
    <row r="14" spans="2:29" ht="9" customHeight="1" x14ac:dyDescent="0.2">
      <c r="B14" s="34"/>
      <c r="C14" s="55"/>
      <c r="D14" s="55"/>
      <c r="E14" s="54"/>
      <c r="F14" s="55"/>
      <c r="H14" s="55" t="s">
        <v>48</v>
      </c>
      <c r="I14" s="55"/>
      <c r="J14" s="55"/>
      <c r="K14" s="55"/>
      <c r="L14" s="65" t="s">
        <v>39</v>
      </c>
      <c r="M14" s="66"/>
      <c r="N14" s="65"/>
      <c r="O14" s="65"/>
      <c r="P14" s="65"/>
      <c r="Q14" s="65"/>
      <c r="R14" s="65"/>
      <c r="S14" s="65"/>
      <c r="T14" s="65"/>
      <c r="U14" s="55" t="s">
        <v>49</v>
      </c>
      <c r="V14" s="55"/>
      <c r="W14" s="55"/>
      <c r="X14" s="55"/>
      <c r="Y14" s="55"/>
      <c r="Z14" s="55"/>
      <c r="AA14" s="55"/>
      <c r="AB14" s="35"/>
      <c r="AC14" s="55"/>
    </row>
    <row r="15" spans="2:29" ht="12.75" customHeight="1" x14ac:dyDescent="0.2">
      <c r="B15" s="50"/>
      <c r="C15" s="55" t="s">
        <v>45</v>
      </c>
      <c r="D15" s="55"/>
      <c r="E15" s="55"/>
      <c r="F15" s="55"/>
      <c r="H15" s="102"/>
      <c r="I15" s="103"/>
      <c r="J15" s="103"/>
      <c r="K15" s="104"/>
      <c r="L15" s="147"/>
      <c r="M15" s="148"/>
      <c r="N15" s="148"/>
      <c r="O15" s="148"/>
      <c r="P15" s="148"/>
      <c r="Q15" s="148"/>
      <c r="R15" s="148"/>
      <c r="S15" s="148"/>
      <c r="T15" s="149"/>
      <c r="U15" s="152"/>
      <c r="V15" s="153"/>
      <c r="W15" s="153"/>
      <c r="X15" s="153"/>
      <c r="Y15" s="153"/>
      <c r="Z15" s="153"/>
      <c r="AA15" s="154"/>
      <c r="AB15" s="35"/>
      <c r="AC15" s="55"/>
    </row>
    <row r="16" spans="2:29" ht="3.75" customHeight="1" thickBot="1" x14ac:dyDescent="0.25">
      <c r="B16" s="42"/>
      <c r="C16" s="43"/>
      <c r="D16" s="47"/>
      <c r="E16" s="47"/>
      <c r="F16" s="47"/>
      <c r="G16" s="49"/>
      <c r="H16" s="51"/>
      <c r="I16" s="51"/>
      <c r="J16" s="52"/>
      <c r="K16" s="52"/>
      <c r="L16" s="52"/>
      <c r="M16" s="52"/>
      <c r="N16" s="52"/>
      <c r="O16" s="52"/>
      <c r="P16" s="47"/>
      <c r="Q16" s="47"/>
      <c r="R16" s="47"/>
      <c r="S16" s="47"/>
      <c r="T16" s="47"/>
      <c r="U16" s="47"/>
      <c r="V16" s="47"/>
      <c r="W16" s="47"/>
      <c r="X16" s="47"/>
      <c r="Y16" s="47"/>
      <c r="Z16" s="47"/>
      <c r="AA16" s="47"/>
      <c r="AB16" s="45"/>
      <c r="AC16" s="55"/>
    </row>
    <row r="17" spans="2:29" ht="5.25" customHeight="1" thickBot="1" x14ac:dyDescent="0.25">
      <c r="B17" s="55"/>
      <c r="C17" s="55"/>
      <c r="D17" s="54"/>
      <c r="E17" s="54"/>
      <c r="F17" s="54"/>
      <c r="G17" s="4"/>
      <c r="H17" s="5"/>
      <c r="I17" s="5"/>
      <c r="J17" s="5"/>
      <c r="K17" s="53"/>
      <c r="L17" s="53"/>
      <c r="M17" s="53"/>
      <c r="N17" s="54"/>
      <c r="O17" s="54"/>
      <c r="P17" s="54"/>
      <c r="Q17" s="54"/>
      <c r="R17" s="54"/>
      <c r="S17" s="54"/>
      <c r="T17" s="54"/>
      <c r="U17" s="54"/>
      <c r="V17" s="54"/>
      <c r="W17" s="54"/>
      <c r="X17" s="54"/>
      <c r="Y17" s="54"/>
      <c r="Z17" s="54"/>
      <c r="AA17" s="54"/>
      <c r="AB17" s="55"/>
      <c r="AC17" s="55"/>
    </row>
    <row r="18" spans="2:29" s="27" customFormat="1" ht="15" x14ac:dyDescent="0.2">
      <c r="B18" s="29" t="s">
        <v>1</v>
      </c>
      <c r="C18" s="30" t="s">
        <v>42</v>
      </c>
      <c r="D18" s="31"/>
      <c r="E18" s="31"/>
      <c r="F18" s="31"/>
      <c r="G18" s="32"/>
      <c r="H18" s="31"/>
      <c r="I18" s="31"/>
      <c r="J18" s="31"/>
      <c r="K18" s="31"/>
      <c r="L18" s="31"/>
      <c r="M18" s="31"/>
      <c r="N18" s="31"/>
      <c r="O18" s="31"/>
      <c r="P18" s="31"/>
      <c r="Q18" s="31"/>
      <c r="R18" s="31"/>
      <c r="S18" s="31"/>
      <c r="T18" s="31"/>
      <c r="U18" s="31"/>
      <c r="V18" s="31"/>
      <c r="W18" s="31"/>
      <c r="X18" s="31"/>
      <c r="Y18" s="31"/>
      <c r="Z18" s="31"/>
      <c r="AA18" s="31"/>
      <c r="AB18" s="33"/>
      <c r="AC18" s="26"/>
    </row>
    <row r="19" spans="2:29" ht="3" customHeight="1" x14ac:dyDescent="0.2">
      <c r="B19" s="34"/>
      <c r="C19" s="55"/>
      <c r="D19" s="55"/>
      <c r="E19" s="55"/>
      <c r="F19" s="55"/>
      <c r="H19" s="55"/>
      <c r="I19" s="55"/>
      <c r="J19" s="55"/>
      <c r="K19" s="55"/>
      <c r="L19" s="55"/>
      <c r="M19" s="55"/>
      <c r="N19" s="55"/>
      <c r="O19" s="55"/>
      <c r="P19" s="55"/>
      <c r="Q19" s="55"/>
      <c r="R19" s="55"/>
      <c r="S19" s="55"/>
      <c r="T19" s="55"/>
      <c r="U19" s="55"/>
      <c r="V19" s="55"/>
      <c r="W19" s="55"/>
      <c r="X19" s="55"/>
      <c r="Y19" s="55"/>
      <c r="Z19" s="55"/>
      <c r="AA19" s="55"/>
      <c r="AB19" s="35"/>
      <c r="AC19" s="55"/>
    </row>
    <row r="20" spans="2:29" ht="12.75" customHeight="1" x14ac:dyDescent="0.2">
      <c r="B20" s="34"/>
      <c r="C20" s="55" t="s">
        <v>38</v>
      </c>
      <c r="D20" s="55"/>
      <c r="E20" s="55"/>
      <c r="F20" s="55"/>
      <c r="H20" s="54"/>
      <c r="I20" s="54"/>
      <c r="J20" s="54"/>
      <c r="K20" s="55"/>
      <c r="L20" s="54"/>
      <c r="M20" s="55"/>
      <c r="N20" s="54"/>
      <c r="O20" s="54"/>
      <c r="P20" s="54"/>
      <c r="Q20" s="54"/>
      <c r="R20" s="54"/>
      <c r="S20" s="54"/>
      <c r="T20" s="54"/>
      <c r="U20" s="55"/>
      <c r="V20" s="54"/>
      <c r="W20" s="54"/>
      <c r="X20" s="54"/>
      <c r="Y20" s="54"/>
      <c r="Z20" s="54"/>
      <c r="AA20" s="54"/>
      <c r="AB20" s="35"/>
      <c r="AC20" s="55"/>
    </row>
    <row r="21" spans="2:29" ht="20.25" customHeight="1" x14ac:dyDescent="0.2">
      <c r="B21" s="34"/>
      <c r="C21" s="155"/>
      <c r="D21" s="156"/>
      <c r="E21" s="156"/>
      <c r="F21" s="156"/>
      <c r="G21" s="156"/>
      <c r="H21" s="156"/>
      <c r="I21" s="156"/>
      <c r="J21" s="156"/>
      <c r="K21" s="156"/>
      <c r="L21" s="156"/>
      <c r="M21" s="156"/>
      <c r="N21" s="156"/>
      <c r="O21" s="156"/>
      <c r="P21" s="156"/>
      <c r="Q21" s="156"/>
      <c r="R21" s="156"/>
      <c r="S21" s="156"/>
      <c r="T21" s="156"/>
      <c r="U21" s="156"/>
      <c r="V21" s="156"/>
      <c r="W21" s="156"/>
      <c r="X21" s="156"/>
      <c r="Y21" s="156"/>
      <c r="Z21" s="156"/>
      <c r="AA21" s="157"/>
      <c r="AB21" s="35"/>
      <c r="AC21" s="55"/>
    </row>
    <row r="22" spans="2:29" ht="3" customHeight="1" x14ac:dyDescent="0.2">
      <c r="B22" s="34"/>
      <c r="C22" s="55"/>
      <c r="D22" s="54" t="s">
        <v>6</v>
      </c>
      <c r="E22" s="70"/>
      <c r="F22" s="9"/>
      <c r="G22" s="71"/>
      <c r="H22" s="9"/>
      <c r="I22" s="9"/>
      <c r="J22" s="9"/>
      <c r="K22" s="72"/>
      <c r="L22" s="55"/>
      <c r="M22" s="55"/>
      <c r="N22" s="55"/>
      <c r="O22" s="55"/>
      <c r="P22" s="55"/>
      <c r="Q22" s="9"/>
      <c r="R22" s="9"/>
      <c r="S22" s="9"/>
      <c r="T22" s="9"/>
      <c r="U22" s="9"/>
      <c r="V22" s="9"/>
      <c r="W22" s="9"/>
      <c r="X22" s="9"/>
      <c r="Y22" s="9"/>
      <c r="Z22" s="9"/>
      <c r="AA22" s="9"/>
      <c r="AB22" s="35"/>
      <c r="AC22" s="55"/>
    </row>
    <row r="23" spans="2:29" ht="12.75" customHeight="1" x14ac:dyDescent="0.2">
      <c r="B23" s="34"/>
      <c r="C23" s="55" t="s">
        <v>50</v>
      </c>
      <c r="D23" s="73"/>
      <c r="E23" s="150" t="s">
        <v>344</v>
      </c>
      <c r="F23" s="150"/>
      <c r="G23" s="150"/>
      <c r="H23" s="150"/>
      <c r="I23" s="150"/>
      <c r="J23" s="150"/>
      <c r="K23" s="151"/>
      <c r="L23" s="55"/>
      <c r="M23" s="55" t="s">
        <v>51</v>
      </c>
      <c r="N23" s="55"/>
      <c r="O23" s="55"/>
      <c r="P23" s="74"/>
      <c r="Q23" s="155"/>
      <c r="R23" s="156"/>
      <c r="S23" s="156"/>
      <c r="T23" s="156"/>
      <c r="U23" s="156"/>
      <c r="V23" s="156"/>
      <c r="W23" s="156"/>
      <c r="X23" s="156"/>
      <c r="Y23" s="156"/>
      <c r="Z23" s="156"/>
      <c r="AA23" s="157"/>
      <c r="AB23" s="35"/>
      <c r="AC23" s="55"/>
    </row>
    <row r="24" spans="2:29" ht="3" customHeight="1" x14ac:dyDescent="0.2">
      <c r="B24" s="34"/>
      <c r="C24" s="55"/>
      <c r="D24" s="55"/>
      <c r="E24" s="55"/>
      <c r="F24" s="55"/>
      <c r="H24" s="55"/>
      <c r="I24" s="55"/>
      <c r="J24" s="55"/>
      <c r="K24" s="55"/>
      <c r="L24" s="55"/>
      <c r="M24" s="55"/>
      <c r="N24" s="55"/>
      <c r="O24" s="55"/>
      <c r="P24" s="55"/>
      <c r="Q24" s="55"/>
      <c r="R24" s="55"/>
      <c r="S24" s="55"/>
      <c r="T24" s="55"/>
      <c r="U24" s="55"/>
      <c r="V24" s="55"/>
      <c r="W24" s="55"/>
      <c r="X24" s="55"/>
      <c r="Y24" s="55"/>
      <c r="Z24" s="55"/>
      <c r="AA24" s="55"/>
      <c r="AB24" s="35"/>
      <c r="AC24" s="55"/>
    </row>
    <row r="25" spans="2:29" ht="3.75" customHeight="1" thickBot="1" x14ac:dyDescent="0.25">
      <c r="B25" s="42"/>
      <c r="C25" s="43"/>
      <c r="D25" s="47"/>
      <c r="E25" s="47"/>
      <c r="F25" s="47"/>
      <c r="G25" s="49"/>
      <c r="H25" s="51"/>
      <c r="I25" s="51"/>
      <c r="J25" s="52"/>
      <c r="K25" s="52"/>
      <c r="L25" s="52"/>
      <c r="M25" s="52"/>
      <c r="N25" s="52"/>
      <c r="O25" s="52"/>
      <c r="P25" s="47"/>
      <c r="Q25" s="47"/>
      <c r="R25" s="47"/>
      <c r="S25" s="47"/>
      <c r="T25" s="47"/>
      <c r="U25" s="47"/>
      <c r="V25" s="47"/>
      <c r="W25" s="47"/>
      <c r="X25" s="47"/>
      <c r="Y25" s="47"/>
      <c r="Z25" s="47"/>
      <c r="AA25" s="47"/>
      <c r="AB25" s="45"/>
      <c r="AC25" s="55"/>
    </row>
    <row r="26" spans="2:29" s="27" customFormat="1" ht="15" x14ac:dyDescent="0.2">
      <c r="B26" s="29" t="s">
        <v>2</v>
      </c>
      <c r="C26" s="30" t="s">
        <v>5</v>
      </c>
      <c r="D26" s="30"/>
      <c r="E26" s="31"/>
      <c r="F26" s="31"/>
      <c r="G26" s="32"/>
      <c r="H26" s="30"/>
      <c r="I26" s="30"/>
      <c r="J26" s="30"/>
      <c r="K26" s="30"/>
      <c r="L26" s="31"/>
      <c r="M26" s="31"/>
      <c r="N26" s="31"/>
      <c r="O26" s="31"/>
      <c r="P26" s="31"/>
      <c r="Q26" s="31"/>
      <c r="R26" s="31"/>
      <c r="S26" s="31"/>
      <c r="T26" s="31"/>
      <c r="U26" s="31"/>
      <c r="V26" s="31"/>
      <c r="W26" s="31"/>
      <c r="X26" s="31"/>
      <c r="Y26" s="31"/>
      <c r="Z26" s="31"/>
      <c r="AA26" s="31"/>
      <c r="AB26" s="33"/>
      <c r="AC26" s="26"/>
    </row>
    <row r="27" spans="2:29" ht="5.0999999999999996" customHeight="1" x14ac:dyDescent="0.2">
      <c r="B27" s="34"/>
      <c r="C27" s="55"/>
      <c r="D27" s="54"/>
      <c r="E27" s="55"/>
      <c r="F27" s="55"/>
      <c r="H27" s="54"/>
      <c r="I27" s="54"/>
      <c r="J27" s="54"/>
      <c r="K27" s="54"/>
      <c r="L27" s="55"/>
      <c r="M27" s="54"/>
      <c r="N27" s="55"/>
      <c r="O27" s="55"/>
      <c r="P27" s="55"/>
      <c r="Q27" s="55"/>
      <c r="R27" s="55"/>
      <c r="S27" s="55"/>
      <c r="T27" s="55"/>
      <c r="U27" s="55"/>
      <c r="V27" s="55"/>
      <c r="W27" s="55"/>
      <c r="X27" s="55"/>
      <c r="Y27" s="55"/>
      <c r="Z27" s="55"/>
      <c r="AA27" s="55"/>
      <c r="AB27" s="35"/>
      <c r="AC27" s="55"/>
    </row>
    <row r="28" spans="2:29" ht="11.25" customHeight="1" x14ac:dyDescent="0.2">
      <c r="B28" s="34"/>
      <c r="C28" s="55"/>
      <c r="D28" s="54"/>
      <c r="E28" s="55"/>
      <c r="F28" s="119" t="s">
        <v>13</v>
      </c>
      <c r="G28" s="119"/>
      <c r="H28" s="119"/>
      <c r="I28" s="120" t="s">
        <v>14</v>
      </c>
      <c r="J28" s="121"/>
      <c r="K28" s="121"/>
      <c r="L28" s="121"/>
      <c r="M28" s="121"/>
      <c r="N28" s="121"/>
      <c r="O28" s="121"/>
      <c r="P28" s="121"/>
      <c r="Q28" s="121"/>
      <c r="R28" s="121"/>
      <c r="S28" s="122"/>
      <c r="T28" s="120" t="s">
        <v>15</v>
      </c>
      <c r="U28" s="121"/>
      <c r="V28" s="121"/>
      <c r="W28" s="121"/>
      <c r="X28" s="121"/>
      <c r="Y28" s="121"/>
      <c r="Z28" s="121"/>
      <c r="AA28" s="122"/>
      <c r="AB28" s="35"/>
      <c r="AC28" s="55"/>
    </row>
    <row r="29" spans="2:29" ht="15" customHeight="1" x14ac:dyDescent="0.2">
      <c r="B29" s="34"/>
      <c r="C29" s="55"/>
      <c r="D29" s="55"/>
      <c r="E29" s="3" t="s">
        <v>26</v>
      </c>
      <c r="F29" s="123"/>
      <c r="G29" s="124"/>
      <c r="H29" s="125"/>
      <c r="I29" s="126"/>
      <c r="J29" s="127"/>
      <c r="K29" s="127"/>
      <c r="L29" s="127"/>
      <c r="M29" s="127"/>
      <c r="N29" s="127"/>
      <c r="O29" s="127"/>
      <c r="P29" s="127"/>
      <c r="Q29" s="127"/>
      <c r="R29" s="127"/>
      <c r="S29" s="127"/>
      <c r="T29" s="128"/>
      <c r="U29" s="129"/>
      <c r="V29" s="129"/>
      <c r="W29" s="129"/>
      <c r="X29" s="129"/>
      <c r="Y29" s="129"/>
      <c r="Z29" s="129"/>
      <c r="AA29" s="130"/>
      <c r="AB29" s="35"/>
      <c r="AC29" s="55"/>
    </row>
    <row r="30" spans="2:29" ht="3" customHeight="1" x14ac:dyDescent="0.2">
      <c r="B30" s="34"/>
      <c r="C30" s="55"/>
      <c r="D30" s="55"/>
      <c r="E30" s="55"/>
      <c r="F30" s="7"/>
      <c r="G30" s="8"/>
      <c r="H30" s="7"/>
      <c r="I30" s="9"/>
      <c r="J30" s="9"/>
      <c r="K30" s="9"/>
      <c r="L30" s="9"/>
      <c r="M30" s="9"/>
      <c r="N30" s="9"/>
      <c r="O30" s="9"/>
      <c r="P30" s="9"/>
      <c r="Q30" s="9"/>
      <c r="R30" s="9"/>
      <c r="S30" s="9"/>
      <c r="T30" s="9"/>
      <c r="U30" s="9"/>
      <c r="V30" s="9"/>
      <c r="W30" s="9"/>
      <c r="X30" s="9"/>
      <c r="Y30" s="9"/>
      <c r="Z30" s="9"/>
      <c r="AA30" s="9"/>
      <c r="AB30" s="35"/>
      <c r="AC30" s="55"/>
    </row>
    <row r="31" spans="2:29" ht="15" customHeight="1" x14ac:dyDescent="0.2">
      <c r="B31" s="34"/>
      <c r="C31" s="55"/>
      <c r="D31" s="54"/>
      <c r="E31" s="3" t="s">
        <v>28</v>
      </c>
      <c r="F31" s="123"/>
      <c r="G31" s="124"/>
      <c r="H31" s="125"/>
      <c r="I31" s="126"/>
      <c r="J31" s="127"/>
      <c r="K31" s="127"/>
      <c r="L31" s="127"/>
      <c r="M31" s="127"/>
      <c r="N31" s="127"/>
      <c r="O31" s="127"/>
      <c r="P31" s="127"/>
      <c r="Q31" s="127"/>
      <c r="R31" s="127"/>
      <c r="S31" s="127"/>
      <c r="T31" s="128"/>
      <c r="U31" s="129"/>
      <c r="V31" s="129"/>
      <c r="W31" s="129"/>
      <c r="X31" s="129"/>
      <c r="Y31" s="129"/>
      <c r="Z31" s="129"/>
      <c r="AA31" s="130"/>
      <c r="AB31" s="35"/>
      <c r="AC31" s="55"/>
    </row>
    <row r="32" spans="2:29" ht="3" customHeight="1" x14ac:dyDescent="0.2">
      <c r="B32" s="34"/>
      <c r="C32" s="55"/>
      <c r="D32" s="55"/>
      <c r="E32" s="55"/>
      <c r="F32" s="7"/>
      <c r="G32" s="8"/>
      <c r="H32" s="7"/>
      <c r="I32" s="9"/>
      <c r="J32" s="9"/>
      <c r="K32" s="9"/>
      <c r="L32" s="9"/>
      <c r="M32" s="9"/>
      <c r="N32" s="9"/>
      <c r="O32" s="9"/>
      <c r="P32" s="9"/>
      <c r="Q32" s="9"/>
      <c r="R32" s="9"/>
      <c r="S32" s="9"/>
      <c r="T32" s="9"/>
      <c r="U32" s="9"/>
      <c r="V32" s="9"/>
      <c r="W32" s="9"/>
      <c r="X32" s="9"/>
      <c r="Y32" s="9"/>
      <c r="Z32" s="9"/>
      <c r="AA32" s="9"/>
      <c r="AB32" s="35"/>
      <c r="AC32" s="55"/>
    </row>
    <row r="33" spans="2:29" ht="15" customHeight="1" x14ac:dyDescent="0.2">
      <c r="B33" s="34"/>
      <c r="C33" s="55"/>
      <c r="D33" s="55"/>
      <c r="E33" s="3" t="s">
        <v>29</v>
      </c>
      <c r="F33" s="123"/>
      <c r="G33" s="124"/>
      <c r="H33" s="125"/>
      <c r="I33" s="126"/>
      <c r="J33" s="127"/>
      <c r="K33" s="127"/>
      <c r="L33" s="127"/>
      <c r="M33" s="127"/>
      <c r="N33" s="127"/>
      <c r="O33" s="127"/>
      <c r="P33" s="127"/>
      <c r="Q33" s="127"/>
      <c r="R33" s="127"/>
      <c r="S33" s="127"/>
      <c r="T33" s="128"/>
      <c r="U33" s="129"/>
      <c r="V33" s="129"/>
      <c r="W33" s="129"/>
      <c r="X33" s="129"/>
      <c r="Y33" s="129"/>
      <c r="Z33" s="129"/>
      <c r="AA33" s="130"/>
      <c r="AB33" s="35"/>
      <c r="AC33" s="55"/>
    </row>
    <row r="34" spans="2:29" ht="3" customHeight="1" x14ac:dyDescent="0.2">
      <c r="B34" s="34"/>
      <c r="C34" s="55"/>
      <c r="D34" s="55"/>
      <c r="E34" s="55"/>
      <c r="F34" s="7"/>
      <c r="G34" s="8"/>
      <c r="H34" s="7"/>
      <c r="I34" s="9"/>
      <c r="J34" s="9"/>
      <c r="K34" s="9"/>
      <c r="L34" s="9"/>
      <c r="M34" s="9"/>
      <c r="N34" s="9"/>
      <c r="O34" s="9"/>
      <c r="P34" s="9"/>
      <c r="Q34" s="9"/>
      <c r="R34" s="9"/>
      <c r="S34" s="9"/>
      <c r="T34" s="9"/>
      <c r="U34" s="9"/>
      <c r="V34" s="9"/>
      <c r="W34" s="9"/>
      <c r="X34" s="9"/>
      <c r="Y34" s="9"/>
      <c r="Z34" s="9"/>
      <c r="AA34" s="9"/>
      <c r="AB34" s="35"/>
      <c r="AC34" s="55"/>
    </row>
    <row r="35" spans="2:29" ht="15" customHeight="1" x14ac:dyDescent="0.2">
      <c r="B35" s="34"/>
      <c r="C35" s="55"/>
      <c r="D35" s="55"/>
      <c r="E35" s="3" t="s">
        <v>30</v>
      </c>
      <c r="F35" s="123"/>
      <c r="G35" s="124"/>
      <c r="H35" s="125"/>
      <c r="I35" s="126"/>
      <c r="J35" s="127"/>
      <c r="K35" s="127"/>
      <c r="L35" s="127"/>
      <c r="M35" s="127"/>
      <c r="N35" s="127"/>
      <c r="O35" s="127"/>
      <c r="P35" s="127"/>
      <c r="Q35" s="127"/>
      <c r="R35" s="127"/>
      <c r="S35" s="127"/>
      <c r="T35" s="128"/>
      <c r="U35" s="129"/>
      <c r="V35" s="129"/>
      <c r="W35" s="129"/>
      <c r="X35" s="129"/>
      <c r="Y35" s="129"/>
      <c r="Z35" s="129"/>
      <c r="AA35" s="130"/>
      <c r="AB35" s="35"/>
      <c r="AC35" s="55"/>
    </row>
    <row r="36" spans="2:29" ht="3" customHeight="1" x14ac:dyDescent="0.2">
      <c r="B36" s="34"/>
      <c r="C36" s="55"/>
      <c r="D36" s="54"/>
      <c r="E36" s="55"/>
      <c r="F36" s="7"/>
      <c r="G36" s="8"/>
      <c r="H36" s="7"/>
      <c r="I36" s="9"/>
      <c r="J36" s="9"/>
      <c r="K36" s="9"/>
      <c r="L36" s="9"/>
      <c r="M36" s="9"/>
      <c r="N36" s="9"/>
      <c r="O36" s="9"/>
      <c r="P36" s="9"/>
      <c r="Q36" s="9"/>
      <c r="R36" s="9"/>
      <c r="S36" s="9"/>
      <c r="T36" s="9"/>
      <c r="U36" s="9"/>
      <c r="V36" s="9"/>
      <c r="W36" s="9"/>
      <c r="X36" s="9"/>
      <c r="Y36" s="9"/>
      <c r="Z36" s="9"/>
      <c r="AA36" s="9"/>
      <c r="AB36" s="35"/>
      <c r="AC36" s="55"/>
    </row>
    <row r="37" spans="2:29" ht="15" customHeight="1" x14ac:dyDescent="0.2">
      <c r="B37" s="34"/>
      <c r="C37" s="55"/>
      <c r="D37" s="54"/>
      <c r="E37" s="3" t="s">
        <v>40</v>
      </c>
      <c r="F37" s="164"/>
      <c r="G37" s="165"/>
      <c r="H37" s="166"/>
      <c r="I37" s="135"/>
      <c r="J37" s="136"/>
      <c r="K37" s="136"/>
      <c r="L37" s="136"/>
      <c r="M37" s="136"/>
      <c r="N37" s="136"/>
      <c r="O37" s="136"/>
      <c r="P37" s="136"/>
      <c r="Q37" s="136"/>
      <c r="R37" s="136"/>
      <c r="S37" s="136"/>
      <c r="T37" s="161"/>
      <c r="U37" s="162"/>
      <c r="V37" s="162"/>
      <c r="W37" s="162"/>
      <c r="X37" s="162"/>
      <c r="Y37" s="162"/>
      <c r="Z37" s="162"/>
      <c r="AA37" s="163"/>
      <c r="AB37" s="35"/>
      <c r="AC37" s="55"/>
    </row>
    <row r="38" spans="2:29" ht="3" customHeight="1" x14ac:dyDescent="0.2">
      <c r="B38" s="34"/>
      <c r="C38" s="55"/>
      <c r="D38" s="54"/>
      <c r="E38" s="3"/>
      <c r="F38" s="7"/>
      <c r="G38" s="8"/>
      <c r="H38" s="7"/>
      <c r="I38" s="9"/>
      <c r="J38" s="9"/>
      <c r="K38" s="9"/>
      <c r="L38" s="9"/>
      <c r="M38" s="9"/>
      <c r="N38" s="9"/>
      <c r="O38" s="9"/>
      <c r="P38" s="9"/>
      <c r="Q38" s="9"/>
      <c r="R38" s="9"/>
      <c r="S38" s="9"/>
      <c r="T38" s="9"/>
      <c r="U38" s="9"/>
      <c r="V38" s="9"/>
      <c r="W38" s="9"/>
      <c r="X38" s="9"/>
      <c r="Y38" s="9"/>
      <c r="Z38" s="9"/>
      <c r="AA38" s="9"/>
      <c r="AB38" s="35"/>
      <c r="AC38" s="55"/>
    </row>
    <row r="39" spans="2:29" ht="15" customHeight="1" x14ac:dyDescent="0.2">
      <c r="B39" s="34"/>
      <c r="C39" s="55"/>
      <c r="D39" s="54"/>
      <c r="E39" s="3" t="s">
        <v>41</v>
      </c>
      <c r="F39" s="164"/>
      <c r="G39" s="165"/>
      <c r="H39" s="166"/>
      <c r="I39" s="135"/>
      <c r="J39" s="136"/>
      <c r="K39" s="136"/>
      <c r="L39" s="136"/>
      <c r="M39" s="136"/>
      <c r="N39" s="136"/>
      <c r="O39" s="136"/>
      <c r="P39" s="136"/>
      <c r="Q39" s="136"/>
      <c r="R39" s="136"/>
      <c r="S39" s="136"/>
      <c r="T39" s="161"/>
      <c r="U39" s="162"/>
      <c r="V39" s="162"/>
      <c r="W39" s="162"/>
      <c r="X39" s="162"/>
      <c r="Y39" s="162"/>
      <c r="Z39" s="162"/>
      <c r="AA39" s="163"/>
      <c r="AB39" s="35"/>
      <c r="AC39" s="55"/>
    </row>
    <row r="40" spans="2:29" ht="6.75" customHeight="1" thickBot="1" x14ac:dyDescent="0.25">
      <c r="B40" s="48"/>
      <c r="C40" s="47"/>
      <c r="D40" s="43"/>
      <c r="E40" s="47"/>
      <c r="F40" s="47"/>
      <c r="G40" s="49"/>
      <c r="H40" s="47"/>
      <c r="I40" s="47"/>
      <c r="J40" s="43"/>
      <c r="K40" s="43"/>
      <c r="L40" s="43"/>
      <c r="M40" s="43"/>
      <c r="N40" s="47"/>
      <c r="O40" s="43"/>
      <c r="P40" s="43"/>
      <c r="Q40" s="43"/>
      <c r="R40" s="43"/>
      <c r="S40" s="43"/>
      <c r="T40" s="43"/>
      <c r="U40" s="43"/>
      <c r="V40" s="43"/>
      <c r="W40" s="43"/>
      <c r="X40" s="43"/>
      <c r="Y40" s="43"/>
      <c r="Z40" s="43"/>
      <c r="AA40" s="43"/>
      <c r="AB40" s="45"/>
      <c r="AC40" s="55"/>
    </row>
    <row r="41" spans="2:29" ht="6.95" customHeight="1" thickBot="1" x14ac:dyDescent="0.25">
      <c r="B41" s="54"/>
      <c r="C41" s="54"/>
      <c r="D41" s="55"/>
      <c r="E41" s="54"/>
      <c r="F41" s="54"/>
      <c r="G41" s="4"/>
      <c r="H41" s="54"/>
      <c r="I41" s="54"/>
      <c r="J41" s="55"/>
      <c r="K41" s="55"/>
      <c r="L41" s="55"/>
      <c r="M41" s="55"/>
      <c r="N41" s="54"/>
      <c r="O41" s="55"/>
      <c r="P41" s="55"/>
      <c r="Q41" s="55"/>
      <c r="R41" s="55"/>
      <c r="S41" s="55"/>
      <c r="T41" s="55"/>
      <c r="U41" s="55"/>
      <c r="V41" s="55"/>
      <c r="W41" s="55"/>
      <c r="X41" s="55"/>
      <c r="Y41" s="55"/>
      <c r="Z41" s="55"/>
      <c r="AA41" s="55"/>
      <c r="AB41" s="55"/>
      <c r="AC41" s="55"/>
    </row>
    <row r="42" spans="2:29" s="27" customFormat="1" ht="15" x14ac:dyDescent="0.2">
      <c r="B42" s="29" t="s">
        <v>3</v>
      </c>
      <c r="C42" s="30" t="s">
        <v>16</v>
      </c>
      <c r="D42" s="30"/>
      <c r="E42" s="31"/>
      <c r="F42" s="31"/>
      <c r="G42" s="32"/>
      <c r="H42" s="30"/>
      <c r="I42" s="30"/>
      <c r="J42" s="30"/>
      <c r="K42" s="30"/>
      <c r="L42" s="31"/>
      <c r="M42" s="31"/>
      <c r="N42" s="31"/>
      <c r="O42" s="31"/>
      <c r="P42" s="31"/>
      <c r="Q42" s="31"/>
      <c r="R42" s="31"/>
      <c r="S42" s="31"/>
      <c r="T42" s="31"/>
      <c r="U42" s="31"/>
      <c r="V42" s="31"/>
      <c r="W42" s="31"/>
      <c r="X42" s="31"/>
      <c r="Y42" s="31"/>
      <c r="Z42" s="31"/>
      <c r="AA42" s="31"/>
      <c r="AB42" s="33"/>
      <c r="AC42" s="26"/>
    </row>
    <row r="43" spans="2:29" ht="24.75" customHeight="1" x14ac:dyDescent="0.2">
      <c r="B43" s="34"/>
      <c r="C43" s="173" t="s">
        <v>53</v>
      </c>
      <c r="D43" s="174"/>
      <c r="E43" s="174"/>
      <c r="F43" s="174"/>
      <c r="G43" s="174"/>
      <c r="H43" s="174"/>
      <c r="I43" s="174"/>
      <c r="J43" s="174"/>
      <c r="K43" s="174"/>
      <c r="L43" s="174"/>
      <c r="M43" s="174"/>
      <c r="N43" s="174"/>
      <c r="O43" s="174"/>
      <c r="P43" s="174"/>
      <c r="Q43" s="174"/>
      <c r="R43" s="174"/>
      <c r="S43" s="174"/>
      <c r="T43" s="174"/>
      <c r="U43" s="174"/>
      <c r="V43" s="174"/>
      <c r="W43" s="174"/>
      <c r="X43" s="174"/>
      <c r="Y43" s="174"/>
      <c r="Z43" s="174"/>
      <c r="AA43" s="174"/>
      <c r="AB43" s="35"/>
      <c r="AC43" s="55"/>
    </row>
    <row r="44" spans="2:29" ht="12.75" customHeight="1" x14ac:dyDescent="0.2">
      <c r="B44" s="34"/>
      <c r="C44" s="119" t="s">
        <v>17</v>
      </c>
      <c r="D44" s="119"/>
      <c r="E44" s="119" t="s">
        <v>18</v>
      </c>
      <c r="F44" s="119"/>
      <c r="G44" s="10"/>
      <c r="H44" s="167" t="s">
        <v>43</v>
      </c>
      <c r="I44" s="168"/>
      <c r="J44" s="168"/>
      <c r="K44" s="168"/>
      <c r="L44" s="168"/>
      <c r="M44" s="168"/>
      <c r="N44" s="168"/>
      <c r="O44" s="168"/>
      <c r="P44" s="168"/>
      <c r="Q44" s="169"/>
      <c r="R44" s="167" t="s">
        <v>19</v>
      </c>
      <c r="S44" s="168"/>
      <c r="T44" s="168"/>
      <c r="U44" s="168"/>
      <c r="V44" s="168"/>
      <c r="W44" s="168"/>
      <c r="X44" s="168"/>
      <c r="Y44" s="168"/>
      <c r="Z44" s="168"/>
      <c r="AA44" s="169"/>
      <c r="AB44" s="35"/>
      <c r="AC44" s="55"/>
    </row>
    <row r="45" spans="2:29" x14ac:dyDescent="0.2">
      <c r="B45" s="34"/>
      <c r="C45" s="133" t="s">
        <v>44</v>
      </c>
      <c r="D45" s="134"/>
      <c r="E45" s="133" t="s">
        <v>44</v>
      </c>
      <c r="F45" s="134"/>
      <c r="G45" s="67" t="s">
        <v>31</v>
      </c>
      <c r="H45" s="170"/>
      <c r="I45" s="171"/>
      <c r="J45" s="171"/>
      <c r="K45" s="171"/>
      <c r="L45" s="171"/>
      <c r="M45" s="171"/>
      <c r="N45" s="171"/>
      <c r="O45" s="171"/>
      <c r="P45" s="171"/>
      <c r="Q45" s="172"/>
      <c r="R45" s="170"/>
      <c r="S45" s="171"/>
      <c r="T45" s="171"/>
      <c r="U45" s="171"/>
      <c r="V45" s="171"/>
      <c r="W45" s="171"/>
      <c r="X45" s="171"/>
      <c r="Y45" s="171"/>
      <c r="Z45" s="171"/>
      <c r="AA45" s="172"/>
      <c r="AB45" s="35"/>
      <c r="AC45" s="55"/>
    </row>
    <row r="46" spans="2:29" ht="15" customHeight="1" x14ac:dyDescent="0.2">
      <c r="B46" s="34"/>
      <c r="C46" s="131"/>
      <c r="D46" s="132"/>
      <c r="E46" s="131"/>
      <c r="F46" s="132"/>
      <c r="G46" s="68">
        <f>_xlfn.DAYS(E46,C46)</f>
        <v>0</v>
      </c>
      <c r="H46" s="135"/>
      <c r="I46" s="136"/>
      <c r="J46" s="136"/>
      <c r="K46" s="136"/>
      <c r="L46" s="136"/>
      <c r="M46" s="136"/>
      <c r="N46" s="136"/>
      <c r="O46" s="136"/>
      <c r="P46" s="136"/>
      <c r="Q46" s="136"/>
      <c r="R46" s="136"/>
      <c r="S46" s="136"/>
      <c r="T46" s="136"/>
      <c r="U46" s="136"/>
      <c r="V46" s="136"/>
      <c r="W46" s="136"/>
      <c r="X46" s="136"/>
      <c r="Y46" s="136"/>
      <c r="Z46" s="136"/>
      <c r="AA46" s="137"/>
      <c r="AB46" s="35"/>
      <c r="AC46" s="55"/>
    </row>
    <row r="47" spans="2:29" ht="15" customHeight="1" x14ac:dyDescent="0.2">
      <c r="B47" s="34"/>
      <c r="C47" s="131"/>
      <c r="D47" s="132"/>
      <c r="E47" s="131"/>
      <c r="F47" s="132"/>
      <c r="G47" s="68">
        <f t="shared" ref="G47:G61" si="0">_xlfn.DAYS(E47,C47)</f>
        <v>0</v>
      </c>
      <c r="H47" s="135"/>
      <c r="I47" s="136"/>
      <c r="J47" s="136"/>
      <c r="K47" s="136"/>
      <c r="L47" s="136"/>
      <c r="M47" s="136"/>
      <c r="N47" s="136"/>
      <c r="O47" s="136"/>
      <c r="P47" s="136"/>
      <c r="Q47" s="136"/>
      <c r="R47" s="136"/>
      <c r="S47" s="136"/>
      <c r="T47" s="136"/>
      <c r="U47" s="136"/>
      <c r="V47" s="136"/>
      <c r="W47" s="136"/>
      <c r="X47" s="136"/>
      <c r="Y47" s="136"/>
      <c r="Z47" s="136"/>
      <c r="AA47" s="137"/>
      <c r="AB47" s="35"/>
      <c r="AC47" s="55"/>
    </row>
    <row r="48" spans="2:29" ht="15" customHeight="1" x14ac:dyDescent="0.2">
      <c r="B48" s="34"/>
      <c r="C48" s="131"/>
      <c r="D48" s="132"/>
      <c r="E48" s="131"/>
      <c r="F48" s="132"/>
      <c r="G48" s="68">
        <f t="shared" si="0"/>
        <v>0</v>
      </c>
      <c r="H48" s="135"/>
      <c r="I48" s="136"/>
      <c r="J48" s="136"/>
      <c r="K48" s="136"/>
      <c r="L48" s="136"/>
      <c r="M48" s="136"/>
      <c r="N48" s="136"/>
      <c r="O48" s="136"/>
      <c r="P48" s="136"/>
      <c r="Q48" s="136"/>
      <c r="R48" s="136"/>
      <c r="S48" s="136"/>
      <c r="T48" s="136"/>
      <c r="U48" s="136"/>
      <c r="V48" s="136"/>
      <c r="W48" s="136"/>
      <c r="X48" s="136"/>
      <c r="Y48" s="136"/>
      <c r="Z48" s="136"/>
      <c r="AA48" s="137"/>
      <c r="AB48" s="35"/>
      <c r="AC48" s="55"/>
    </row>
    <row r="49" spans="2:29" ht="15" customHeight="1" x14ac:dyDescent="0.2">
      <c r="B49" s="34"/>
      <c r="C49" s="131"/>
      <c r="D49" s="132"/>
      <c r="E49" s="131"/>
      <c r="F49" s="132"/>
      <c r="G49" s="68">
        <f t="shared" si="0"/>
        <v>0</v>
      </c>
      <c r="H49" s="135"/>
      <c r="I49" s="136"/>
      <c r="J49" s="136"/>
      <c r="K49" s="136"/>
      <c r="L49" s="136"/>
      <c r="M49" s="136"/>
      <c r="N49" s="136"/>
      <c r="O49" s="136"/>
      <c r="P49" s="136"/>
      <c r="Q49" s="136"/>
      <c r="R49" s="136"/>
      <c r="S49" s="136"/>
      <c r="T49" s="136"/>
      <c r="U49" s="136"/>
      <c r="V49" s="136"/>
      <c r="W49" s="136"/>
      <c r="X49" s="136"/>
      <c r="Y49" s="136"/>
      <c r="Z49" s="136"/>
      <c r="AA49" s="137"/>
      <c r="AB49" s="35"/>
      <c r="AC49" s="55"/>
    </row>
    <row r="50" spans="2:29" ht="15" customHeight="1" x14ac:dyDescent="0.2">
      <c r="B50" s="34"/>
      <c r="C50" s="131"/>
      <c r="D50" s="132"/>
      <c r="E50" s="131"/>
      <c r="F50" s="132"/>
      <c r="G50" s="68">
        <f t="shared" si="0"/>
        <v>0</v>
      </c>
      <c r="H50" s="135"/>
      <c r="I50" s="136"/>
      <c r="J50" s="136"/>
      <c r="K50" s="136"/>
      <c r="L50" s="136"/>
      <c r="M50" s="136"/>
      <c r="N50" s="136"/>
      <c r="O50" s="136"/>
      <c r="P50" s="136"/>
      <c r="Q50" s="136"/>
      <c r="R50" s="136"/>
      <c r="S50" s="136"/>
      <c r="T50" s="136"/>
      <c r="U50" s="136"/>
      <c r="V50" s="136"/>
      <c r="W50" s="136"/>
      <c r="X50" s="136"/>
      <c r="Y50" s="136"/>
      <c r="Z50" s="136"/>
      <c r="AA50" s="137"/>
      <c r="AB50" s="35"/>
      <c r="AC50" s="55"/>
    </row>
    <row r="51" spans="2:29" ht="15" customHeight="1" x14ac:dyDescent="0.2">
      <c r="B51" s="34"/>
      <c r="C51" s="131"/>
      <c r="D51" s="132"/>
      <c r="E51" s="131"/>
      <c r="F51" s="132"/>
      <c r="G51" s="68">
        <f t="shared" si="0"/>
        <v>0</v>
      </c>
      <c r="H51" s="135"/>
      <c r="I51" s="136"/>
      <c r="J51" s="136"/>
      <c r="K51" s="136"/>
      <c r="L51" s="136"/>
      <c r="M51" s="136"/>
      <c r="N51" s="136"/>
      <c r="O51" s="136"/>
      <c r="P51" s="136"/>
      <c r="Q51" s="136"/>
      <c r="R51" s="136"/>
      <c r="S51" s="136"/>
      <c r="T51" s="136"/>
      <c r="U51" s="136"/>
      <c r="V51" s="136"/>
      <c r="W51" s="136"/>
      <c r="X51" s="136"/>
      <c r="Y51" s="136"/>
      <c r="Z51" s="136"/>
      <c r="AA51" s="137"/>
      <c r="AB51" s="35"/>
      <c r="AC51" s="55"/>
    </row>
    <row r="52" spans="2:29" ht="15" customHeight="1" x14ac:dyDescent="0.2">
      <c r="B52" s="34"/>
      <c r="C52" s="131"/>
      <c r="D52" s="132"/>
      <c r="E52" s="131"/>
      <c r="F52" s="132"/>
      <c r="G52" s="68">
        <f t="shared" si="0"/>
        <v>0</v>
      </c>
      <c r="H52" s="135"/>
      <c r="I52" s="136"/>
      <c r="J52" s="136"/>
      <c r="K52" s="136"/>
      <c r="L52" s="136"/>
      <c r="M52" s="136"/>
      <c r="N52" s="136"/>
      <c r="O52" s="136"/>
      <c r="P52" s="136"/>
      <c r="Q52" s="136"/>
      <c r="R52" s="136"/>
      <c r="S52" s="136"/>
      <c r="T52" s="136"/>
      <c r="U52" s="136"/>
      <c r="V52" s="136"/>
      <c r="W52" s="136"/>
      <c r="X52" s="136"/>
      <c r="Y52" s="136"/>
      <c r="Z52" s="136"/>
      <c r="AA52" s="137"/>
      <c r="AB52" s="35"/>
      <c r="AC52" s="55"/>
    </row>
    <row r="53" spans="2:29" ht="15" customHeight="1" x14ac:dyDescent="0.2">
      <c r="B53" s="34"/>
      <c r="C53" s="131"/>
      <c r="D53" s="132"/>
      <c r="E53" s="131"/>
      <c r="F53" s="132"/>
      <c r="G53" s="68">
        <f t="shared" ref="G53:G60" si="1">_xlfn.DAYS(E53,C53)</f>
        <v>0</v>
      </c>
      <c r="H53" s="135"/>
      <c r="I53" s="136"/>
      <c r="J53" s="136"/>
      <c r="K53" s="136"/>
      <c r="L53" s="136"/>
      <c r="M53" s="136"/>
      <c r="N53" s="136"/>
      <c r="O53" s="136"/>
      <c r="P53" s="136"/>
      <c r="Q53" s="136"/>
      <c r="R53" s="136"/>
      <c r="S53" s="136"/>
      <c r="T53" s="136"/>
      <c r="U53" s="136"/>
      <c r="V53" s="136"/>
      <c r="W53" s="136"/>
      <c r="X53" s="136"/>
      <c r="Y53" s="136"/>
      <c r="Z53" s="136"/>
      <c r="AA53" s="137"/>
      <c r="AB53" s="35"/>
      <c r="AC53" s="55"/>
    </row>
    <row r="54" spans="2:29" ht="15" customHeight="1" x14ac:dyDescent="0.2">
      <c r="B54" s="34"/>
      <c r="C54" s="131"/>
      <c r="D54" s="132"/>
      <c r="E54" s="131"/>
      <c r="F54" s="132"/>
      <c r="G54" s="68">
        <f t="shared" si="1"/>
        <v>0</v>
      </c>
      <c r="H54" s="135"/>
      <c r="I54" s="136"/>
      <c r="J54" s="136"/>
      <c r="K54" s="136"/>
      <c r="L54" s="136"/>
      <c r="M54" s="136"/>
      <c r="N54" s="136"/>
      <c r="O54" s="136"/>
      <c r="P54" s="136"/>
      <c r="Q54" s="136"/>
      <c r="R54" s="136"/>
      <c r="S54" s="136"/>
      <c r="T54" s="136"/>
      <c r="U54" s="136"/>
      <c r="V54" s="136"/>
      <c r="W54" s="136"/>
      <c r="X54" s="136"/>
      <c r="Y54" s="136"/>
      <c r="Z54" s="136"/>
      <c r="AA54" s="137"/>
      <c r="AB54" s="35"/>
      <c r="AC54" s="55"/>
    </row>
    <row r="55" spans="2:29" ht="15" customHeight="1" x14ac:dyDescent="0.2">
      <c r="B55" s="34"/>
      <c r="C55" s="131"/>
      <c r="D55" s="132"/>
      <c r="E55" s="131"/>
      <c r="F55" s="132"/>
      <c r="G55" s="68">
        <f t="shared" si="1"/>
        <v>0</v>
      </c>
      <c r="H55" s="135"/>
      <c r="I55" s="136"/>
      <c r="J55" s="136"/>
      <c r="K55" s="136"/>
      <c r="L55" s="136"/>
      <c r="M55" s="136"/>
      <c r="N55" s="136"/>
      <c r="O55" s="136"/>
      <c r="P55" s="136"/>
      <c r="Q55" s="136"/>
      <c r="R55" s="136"/>
      <c r="S55" s="136"/>
      <c r="T55" s="136"/>
      <c r="U55" s="136"/>
      <c r="V55" s="136"/>
      <c r="W55" s="136"/>
      <c r="X55" s="136"/>
      <c r="Y55" s="136"/>
      <c r="Z55" s="136"/>
      <c r="AA55" s="137"/>
      <c r="AB55" s="35"/>
      <c r="AC55" s="55"/>
    </row>
    <row r="56" spans="2:29" ht="15" customHeight="1" x14ac:dyDescent="0.2">
      <c r="B56" s="34"/>
      <c r="C56" s="131"/>
      <c r="D56" s="132"/>
      <c r="E56" s="131"/>
      <c r="F56" s="132"/>
      <c r="G56" s="68">
        <f t="shared" si="1"/>
        <v>0</v>
      </c>
      <c r="H56" s="135"/>
      <c r="I56" s="136"/>
      <c r="J56" s="136"/>
      <c r="K56" s="136"/>
      <c r="L56" s="136"/>
      <c r="M56" s="136"/>
      <c r="N56" s="136"/>
      <c r="O56" s="136"/>
      <c r="P56" s="136"/>
      <c r="Q56" s="136"/>
      <c r="R56" s="136"/>
      <c r="S56" s="136"/>
      <c r="T56" s="136"/>
      <c r="U56" s="136"/>
      <c r="V56" s="136"/>
      <c r="W56" s="136"/>
      <c r="X56" s="136"/>
      <c r="Y56" s="136"/>
      <c r="Z56" s="136"/>
      <c r="AA56" s="137"/>
      <c r="AB56" s="35"/>
      <c r="AC56" s="55"/>
    </row>
    <row r="57" spans="2:29" ht="15" customHeight="1" x14ac:dyDescent="0.2">
      <c r="B57" s="34"/>
      <c r="C57" s="131"/>
      <c r="D57" s="132"/>
      <c r="E57" s="131"/>
      <c r="F57" s="132"/>
      <c r="G57" s="68">
        <f t="shared" si="1"/>
        <v>0</v>
      </c>
      <c r="H57" s="135"/>
      <c r="I57" s="136"/>
      <c r="J57" s="136"/>
      <c r="K57" s="136"/>
      <c r="L57" s="136"/>
      <c r="M57" s="136"/>
      <c r="N57" s="136"/>
      <c r="O57" s="136"/>
      <c r="P57" s="136"/>
      <c r="Q57" s="136"/>
      <c r="R57" s="136"/>
      <c r="S57" s="136"/>
      <c r="T57" s="136"/>
      <c r="U57" s="136"/>
      <c r="V57" s="136"/>
      <c r="W57" s="136"/>
      <c r="X57" s="136"/>
      <c r="Y57" s="136"/>
      <c r="Z57" s="136"/>
      <c r="AA57" s="137"/>
      <c r="AB57" s="35"/>
      <c r="AC57" s="55"/>
    </row>
    <row r="58" spans="2:29" ht="15" customHeight="1" x14ac:dyDescent="0.2">
      <c r="B58" s="34"/>
      <c r="C58" s="131"/>
      <c r="D58" s="132"/>
      <c r="E58" s="131"/>
      <c r="F58" s="132"/>
      <c r="G58" s="68">
        <f t="shared" si="1"/>
        <v>0</v>
      </c>
      <c r="H58" s="135"/>
      <c r="I58" s="136"/>
      <c r="J58" s="136"/>
      <c r="K58" s="136"/>
      <c r="L58" s="136"/>
      <c r="M58" s="136"/>
      <c r="N58" s="136"/>
      <c r="O58" s="136"/>
      <c r="P58" s="136"/>
      <c r="Q58" s="136"/>
      <c r="R58" s="136"/>
      <c r="S58" s="136"/>
      <c r="T58" s="136"/>
      <c r="U58" s="136"/>
      <c r="V58" s="136"/>
      <c r="W58" s="136"/>
      <c r="X58" s="136"/>
      <c r="Y58" s="136"/>
      <c r="Z58" s="136"/>
      <c r="AA58" s="137"/>
      <c r="AB58" s="35"/>
      <c r="AC58" s="55"/>
    </row>
    <row r="59" spans="2:29" ht="15" customHeight="1" x14ac:dyDescent="0.2">
      <c r="B59" s="34"/>
      <c r="C59" s="131"/>
      <c r="D59" s="132"/>
      <c r="E59" s="131"/>
      <c r="F59" s="132"/>
      <c r="G59" s="68">
        <f t="shared" si="1"/>
        <v>0</v>
      </c>
      <c r="H59" s="135"/>
      <c r="I59" s="136"/>
      <c r="J59" s="136"/>
      <c r="K59" s="136"/>
      <c r="L59" s="136"/>
      <c r="M59" s="136"/>
      <c r="N59" s="136"/>
      <c r="O59" s="136"/>
      <c r="P59" s="136"/>
      <c r="Q59" s="136"/>
      <c r="R59" s="136"/>
      <c r="S59" s="136"/>
      <c r="T59" s="136"/>
      <c r="U59" s="136"/>
      <c r="V59" s="136"/>
      <c r="W59" s="136"/>
      <c r="X59" s="136"/>
      <c r="Y59" s="136"/>
      <c r="Z59" s="136"/>
      <c r="AA59" s="137"/>
      <c r="AB59" s="35"/>
      <c r="AC59" s="55"/>
    </row>
    <row r="60" spans="2:29" ht="15" customHeight="1" x14ac:dyDescent="0.2">
      <c r="B60" s="34"/>
      <c r="C60" s="131"/>
      <c r="D60" s="132"/>
      <c r="E60" s="131"/>
      <c r="F60" s="132"/>
      <c r="G60" s="68">
        <f t="shared" si="1"/>
        <v>0</v>
      </c>
      <c r="H60" s="135"/>
      <c r="I60" s="136"/>
      <c r="J60" s="136"/>
      <c r="K60" s="136"/>
      <c r="L60" s="136"/>
      <c r="M60" s="136"/>
      <c r="N60" s="136"/>
      <c r="O60" s="136"/>
      <c r="P60" s="136"/>
      <c r="Q60" s="136"/>
      <c r="R60" s="136"/>
      <c r="S60" s="136"/>
      <c r="T60" s="136"/>
      <c r="U60" s="136"/>
      <c r="V60" s="136"/>
      <c r="W60" s="136"/>
      <c r="X60" s="136"/>
      <c r="Y60" s="136"/>
      <c r="Z60" s="136"/>
      <c r="AA60" s="137"/>
      <c r="AB60" s="35"/>
      <c r="AC60" s="55"/>
    </row>
    <row r="61" spans="2:29" ht="15" customHeight="1" x14ac:dyDescent="0.2">
      <c r="B61" s="34"/>
      <c r="C61" s="138"/>
      <c r="D61" s="138"/>
      <c r="E61" s="138"/>
      <c r="F61" s="138"/>
      <c r="G61" s="68">
        <f t="shared" si="0"/>
        <v>0</v>
      </c>
      <c r="H61" s="135"/>
      <c r="I61" s="136"/>
      <c r="J61" s="136"/>
      <c r="K61" s="136"/>
      <c r="L61" s="136"/>
      <c r="M61" s="136"/>
      <c r="N61" s="136"/>
      <c r="O61" s="136"/>
      <c r="P61" s="136"/>
      <c r="Q61" s="136"/>
      <c r="R61" s="136"/>
      <c r="S61" s="136"/>
      <c r="T61" s="136"/>
      <c r="U61" s="136"/>
      <c r="V61" s="136"/>
      <c r="W61" s="136"/>
      <c r="X61" s="136"/>
      <c r="Y61" s="136"/>
      <c r="Z61" s="136"/>
      <c r="AA61" s="137"/>
      <c r="AB61" s="35"/>
      <c r="AC61" s="55"/>
    </row>
    <row r="62" spans="2:29" s="11" customFormat="1" ht="7.5" customHeight="1" x14ac:dyDescent="0.2">
      <c r="B62" s="36"/>
      <c r="C62" s="12"/>
      <c r="D62" s="12"/>
      <c r="E62" s="12"/>
      <c r="F62" s="12"/>
      <c r="G62" s="69">
        <f>SUM(G46:G61)</f>
        <v>0</v>
      </c>
      <c r="H62" s="13"/>
      <c r="I62" s="13"/>
      <c r="J62" s="13"/>
      <c r="K62" s="13"/>
      <c r="L62" s="13"/>
      <c r="M62" s="13"/>
      <c r="N62" s="13"/>
      <c r="O62" s="13"/>
      <c r="P62" s="13"/>
      <c r="Q62" s="13"/>
      <c r="R62" s="13"/>
      <c r="S62" s="13"/>
      <c r="T62" s="13"/>
      <c r="U62" s="13"/>
      <c r="V62" s="13"/>
      <c r="W62" s="13"/>
      <c r="X62" s="13"/>
      <c r="Y62" s="13"/>
      <c r="Z62" s="13"/>
      <c r="AA62" s="13"/>
      <c r="AB62" s="37"/>
    </row>
    <row r="63" spans="2:29" ht="15" customHeight="1" x14ac:dyDescent="0.2">
      <c r="B63" s="34"/>
      <c r="C63" s="55" t="s">
        <v>54</v>
      </c>
      <c r="D63" s="55"/>
      <c r="E63" s="55"/>
      <c r="F63" s="55"/>
      <c r="H63" s="54"/>
      <c r="I63" s="55"/>
      <c r="J63" s="55"/>
      <c r="K63" s="55"/>
      <c r="L63" s="55"/>
      <c r="M63" s="54"/>
      <c r="N63" s="54"/>
      <c r="O63" s="55"/>
      <c r="P63" s="55"/>
      <c r="Q63" s="55"/>
      <c r="R63" s="55"/>
      <c r="S63" s="55"/>
      <c r="T63" s="55"/>
      <c r="U63" s="55"/>
      <c r="V63" s="55"/>
      <c r="W63" s="55"/>
      <c r="X63" s="55"/>
      <c r="Y63" s="55"/>
      <c r="Z63" s="55"/>
      <c r="AA63" s="55"/>
      <c r="AB63" s="35"/>
      <c r="AC63" s="55"/>
    </row>
    <row r="64" spans="2:29" ht="12.75" customHeight="1" x14ac:dyDescent="0.2">
      <c r="B64" s="34"/>
      <c r="C64" s="23" t="s">
        <v>34</v>
      </c>
      <c r="D64" s="55"/>
      <c r="E64" s="55"/>
      <c r="F64" s="55"/>
      <c r="G64" s="14"/>
      <c r="H64" s="54"/>
      <c r="I64" s="55"/>
      <c r="J64" s="55"/>
      <c r="K64" s="55"/>
      <c r="L64" s="55"/>
      <c r="M64" s="54"/>
      <c r="N64" s="23" t="s">
        <v>20</v>
      </c>
      <c r="O64" s="55"/>
      <c r="P64" s="139">
        <f>INT(G62/360)</f>
        <v>0</v>
      </c>
      <c r="Q64" s="140"/>
      <c r="R64" s="55"/>
      <c r="S64" s="55"/>
      <c r="T64" s="55"/>
      <c r="U64" s="55"/>
      <c r="V64" s="55"/>
      <c r="W64" s="23" t="s">
        <v>21</v>
      </c>
      <c r="X64" s="55"/>
      <c r="Y64" s="139">
        <f>IF(G62-(P64*360)&gt;30,INT((G62-(P64*360))/30),0)</f>
        <v>0</v>
      </c>
      <c r="Z64" s="140"/>
      <c r="AA64" s="55"/>
      <c r="AB64" s="35"/>
      <c r="AC64" s="55"/>
    </row>
    <row r="65" spans="2:29" ht="6" customHeight="1" x14ac:dyDescent="0.2">
      <c r="B65" s="38"/>
      <c r="C65" s="6"/>
      <c r="D65" s="6"/>
      <c r="E65" s="6"/>
      <c r="F65" s="6"/>
      <c r="G65" s="14"/>
      <c r="H65" s="6"/>
      <c r="I65" s="6"/>
      <c r="J65" s="6"/>
      <c r="K65" s="6"/>
      <c r="L65" s="6"/>
      <c r="M65" s="6"/>
      <c r="N65" s="6"/>
      <c r="O65" s="6"/>
      <c r="P65" s="6"/>
      <c r="Q65" s="6"/>
      <c r="R65" s="6"/>
      <c r="S65" s="6"/>
      <c r="T65" s="6"/>
      <c r="U65" s="6"/>
      <c r="V65" s="6"/>
      <c r="W65" s="6"/>
      <c r="X65" s="6"/>
      <c r="Y65" s="6"/>
      <c r="Z65" s="6"/>
      <c r="AA65" s="6"/>
      <c r="AB65" s="39"/>
      <c r="AC65" s="55"/>
    </row>
    <row r="66" spans="2:29" ht="28.5" customHeight="1" x14ac:dyDescent="0.2">
      <c r="B66" s="40"/>
      <c r="C66" s="173" t="s">
        <v>52</v>
      </c>
      <c r="D66" s="173"/>
      <c r="E66" s="173"/>
      <c r="F66" s="173"/>
      <c r="G66" s="173"/>
      <c r="H66" s="173"/>
      <c r="I66" s="173"/>
      <c r="J66" s="173"/>
      <c r="K66" s="173"/>
      <c r="L66" s="173"/>
      <c r="M66" s="173"/>
      <c r="N66" s="173"/>
      <c r="O66" s="173"/>
      <c r="P66" s="173"/>
      <c r="Q66" s="173"/>
      <c r="R66" s="173"/>
      <c r="S66" s="173"/>
      <c r="T66" s="173"/>
      <c r="U66" s="173"/>
      <c r="V66" s="173"/>
      <c r="W66" s="173"/>
      <c r="X66" s="173"/>
      <c r="Y66" s="173"/>
      <c r="Z66" s="173"/>
      <c r="AA66" s="173"/>
      <c r="AB66" s="41"/>
      <c r="AC66" s="55"/>
    </row>
    <row r="67" spans="2:29" ht="11.85" customHeight="1" x14ac:dyDescent="0.2">
      <c r="B67" s="34"/>
      <c r="C67" s="119" t="s">
        <v>17</v>
      </c>
      <c r="D67" s="119"/>
      <c r="E67" s="119" t="s">
        <v>18</v>
      </c>
      <c r="F67" s="119"/>
      <c r="G67" s="10"/>
      <c r="H67" s="167" t="s">
        <v>43</v>
      </c>
      <c r="I67" s="168"/>
      <c r="J67" s="168"/>
      <c r="K67" s="168"/>
      <c r="L67" s="168"/>
      <c r="M67" s="168"/>
      <c r="N67" s="168"/>
      <c r="O67" s="168"/>
      <c r="P67" s="168"/>
      <c r="Q67" s="169"/>
      <c r="R67" s="167" t="s">
        <v>19</v>
      </c>
      <c r="S67" s="168"/>
      <c r="T67" s="168"/>
      <c r="U67" s="168"/>
      <c r="V67" s="168"/>
      <c r="W67" s="168"/>
      <c r="X67" s="168"/>
      <c r="Y67" s="168"/>
      <c r="Z67" s="168"/>
      <c r="AA67" s="169"/>
      <c r="AB67" s="35"/>
      <c r="AC67" s="55"/>
    </row>
    <row r="68" spans="2:29" ht="11.85" customHeight="1" x14ac:dyDescent="0.2">
      <c r="B68" s="34"/>
      <c r="C68" s="133" t="s">
        <v>44</v>
      </c>
      <c r="D68" s="134"/>
      <c r="E68" s="133" t="s">
        <v>44</v>
      </c>
      <c r="F68" s="134"/>
      <c r="G68" s="67" t="s">
        <v>31</v>
      </c>
      <c r="H68" s="170"/>
      <c r="I68" s="171"/>
      <c r="J68" s="171"/>
      <c r="K68" s="171"/>
      <c r="L68" s="171"/>
      <c r="M68" s="171"/>
      <c r="N68" s="171"/>
      <c r="O68" s="171"/>
      <c r="P68" s="171"/>
      <c r="Q68" s="172"/>
      <c r="R68" s="170"/>
      <c r="S68" s="171"/>
      <c r="T68" s="171"/>
      <c r="U68" s="171"/>
      <c r="V68" s="171"/>
      <c r="W68" s="171"/>
      <c r="X68" s="171"/>
      <c r="Y68" s="171"/>
      <c r="Z68" s="171"/>
      <c r="AA68" s="172"/>
      <c r="AB68" s="35"/>
      <c r="AC68" s="55"/>
    </row>
    <row r="69" spans="2:29" ht="20.100000000000001" customHeight="1" x14ac:dyDescent="0.2">
      <c r="B69" s="34"/>
      <c r="C69" s="131"/>
      <c r="D69" s="132"/>
      <c r="E69" s="131"/>
      <c r="F69" s="132"/>
      <c r="G69" s="68">
        <f>_xlfn.DAYS(E69,C69)</f>
        <v>0</v>
      </c>
      <c r="H69" s="135"/>
      <c r="I69" s="136"/>
      <c r="J69" s="136"/>
      <c r="K69" s="136"/>
      <c r="L69" s="136"/>
      <c r="M69" s="136"/>
      <c r="N69" s="136"/>
      <c r="O69" s="136"/>
      <c r="P69" s="136"/>
      <c r="Q69" s="136"/>
      <c r="R69" s="136"/>
      <c r="S69" s="136"/>
      <c r="T69" s="136"/>
      <c r="U69" s="136"/>
      <c r="V69" s="136"/>
      <c r="W69" s="136"/>
      <c r="X69" s="136"/>
      <c r="Y69" s="136"/>
      <c r="Z69" s="136"/>
      <c r="AA69" s="137"/>
      <c r="AB69" s="35"/>
      <c r="AC69" s="55"/>
    </row>
    <row r="70" spans="2:29" ht="20.100000000000001" customHeight="1" x14ac:dyDescent="0.2">
      <c r="B70" s="34"/>
      <c r="C70" s="131"/>
      <c r="D70" s="132"/>
      <c r="E70" s="131"/>
      <c r="F70" s="132"/>
      <c r="G70" s="68">
        <f t="shared" ref="G70:G81" si="2">_xlfn.DAYS(E70,C70)</f>
        <v>0</v>
      </c>
      <c r="H70" s="135"/>
      <c r="I70" s="136"/>
      <c r="J70" s="136"/>
      <c r="K70" s="136"/>
      <c r="L70" s="136"/>
      <c r="M70" s="136"/>
      <c r="N70" s="136"/>
      <c r="O70" s="136"/>
      <c r="P70" s="136"/>
      <c r="Q70" s="136"/>
      <c r="R70" s="136"/>
      <c r="S70" s="136"/>
      <c r="T70" s="136"/>
      <c r="U70" s="136"/>
      <c r="V70" s="136"/>
      <c r="W70" s="136"/>
      <c r="X70" s="136"/>
      <c r="Y70" s="136"/>
      <c r="Z70" s="136"/>
      <c r="AA70" s="137"/>
      <c r="AB70" s="35"/>
      <c r="AC70" s="55"/>
    </row>
    <row r="71" spans="2:29" ht="20.100000000000001" customHeight="1" x14ac:dyDescent="0.2">
      <c r="B71" s="34"/>
      <c r="C71" s="131"/>
      <c r="D71" s="132"/>
      <c r="E71" s="131"/>
      <c r="F71" s="132"/>
      <c r="G71" s="68">
        <f t="shared" si="2"/>
        <v>0</v>
      </c>
      <c r="H71" s="135"/>
      <c r="I71" s="136"/>
      <c r="J71" s="136"/>
      <c r="K71" s="136"/>
      <c r="L71" s="136"/>
      <c r="M71" s="136"/>
      <c r="N71" s="136"/>
      <c r="O71" s="136"/>
      <c r="P71" s="136"/>
      <c r="Q71" s="136"/>
      <c r="R71" s="136"/>
      <c r="S71" s="136"/>
      <c r="T71" s="136"/>
      <c r="U71" s="136"/>
      <c r="V71" s="136"/>
      <c r="W71" s="136"/>
      <c r="X71" s="136"/>
      <c r="Y71" s="136"/>
      <c r="Z71" s="136"/>
      <c r="AA71" s="137"/>
      <c r="AB71" s="35"/>
      <c r="AC71" s="55"/>
    </row>
    <row r="72" spans="2:29" ht="20.100000000000001" customHeight="1" x14ac:dyDescent="0.2">
      <c r="B72" s="34"/>
      <c r="C72" s="131"/>
      <c r="D72" s="132"/>
      <c r="E72" s="131"/>
      <c r="F72" s="132"/>
      <c r="G72" s="68">
        <f t="shared" si="2"/>
        <v>0</v>
      </c>
      <c r="H72" s="135"/>
      <c r="I72" s="136"/>
      <c r="J72" s="136"/>
      <c r="K72" s="136"/>
      <c r="L72" s="136"/>
      <c r="M72" s="136"/>
      <c r="N72" s="136"/>
      <c r="O72" s="136"/>
      <c r="P72" s="136"/>
      <c r="Q72" s="136"/>
      <c r="R72" s="136"/>
      <c r="S72" s="136"/>
      <c r="T72" s="136"/>
      <c r="U72" s="136"/>
      <c r="V72" s="136"/>
      <c r="W72" s="136"/>
      <c r="X72" s="136"/>
      <c r="Y72" s="136"/>
      <c r="Z72" s="136"/>
      <c r="AA72" s="137"/>
      <c r="AB72" s="35"/>
      <c r="AC72" s="55"/>
    </row>
    <row r="73" spans="2:29" ht="20.100000000000001" customHeight="1" x14ac:dyDescent="0.2">
      <c r="B73" s="34"/>
      <c r="C73" s="131"/>
      <c r="D73" s="132"/>
      <c r="E73" s="131"/>
      <c r="F73" s="132"/>
      <c r="G73" s="68">
        <f t="shared" si="2"/>
        <v>0</v>
      </c>
      <c r="H73" s="135"/>
      <c r="I73" s="136"/>
      <c r="J73" s="136"/>
      <c r="K73" s="136"/>
      <c r="L73" s="136"/>
      <c r="M73" s="136"/>
      <c r="N73" s="136"/>
      <c r="O73" s="136"/>
      <c r="P73" s="136"/>
      <c r="Q73" s="136"/>
      <c r="R73" s="136"/>
      <c r="S73" s="136"/>
      <c r="T73" s="136"/>
      <c r="U73" s="136"/>
      <c r="V73" s="136"/>
      <c r="W73" s="136"/>
      <c r="X73" s="136"/>
      <c r="Y73" s="136"/>
      <c r="Z73" s="136"/>
      <c r="AA73" s="137"/>
      <c r="AB73" s="35"/>
      <c r="AC73" s="55"/>
    </row>
    <row r="74" spans="2:29" ht="20.100000000000001" customHeight="1" x14ac:dyDescent="0.2">
      <c r="B74" s="34"/>
      <c r="C74" s="131"/>
      <c r="D74" s="132"/>
      <c r="E74" s="131"/>
      <c r="F74" s="132"/>
      <c r="G74" s="68">
        <f t="shared" si="2"/>
        <v>0</v>
      </c>
      <c r="H74" s="135"/>
      <c r="I74" s="136"/>
      <c r="J74" s="136"/>
      <c r="K74" s="136"/>
      <c r="L74" s="136"/>
      <c r="M74" s="136"/>
      <c r="N74" s="136"/>
      <c r="O74" s="136"/>
      <c r="P74" s="136"/>
      <c r="Q74" s="136"/>
      <c r="R74" s="136"/>
      <c r="S74" s="136"/>
      <c r="T74" s="136"/>
      <c r="U74" s="136"/>
      <c r="V74" s="136"/>
      <c r="W74" s="136"/>
      <c r="X74" s="136"/>
      <c r="Y74" s="136"/>
      <c r="Z74" s="136"/>
      <c r="AA74" s="137"/>
      <c r="AB74" s="35"/>
      <c r="AC74" s="55"/>
    </row>
    <row r="75" spans="2:29" ht="20.100000000000001" customHeight="1" x14ac:dyDescent="0.2">
      <c r="B75" s="34"/>
      <c r="C75" s="131"/>
      <c r="D75" s="132"/>
      <c r="E75" s="131"/>
      <c r="F75" s="132"/>
      <c r="G75" s="68">
        <f t="shared" si="2"/>
        <v>0</v>
      </c>
      <c r="H75" s="135"/>
      <c r="I75" s="136"/>
      <c r="J75" s="136"/>
      <c r="K75" s="136"/>
      <c r="L75" s="136"/>
      <c r="M75" s="136"/>
      <c r="N75" s="136"/>
      <c r="O75" s="136"/>
      <c r="P75" s="136"/>
      <c r="Q75" s="136"/>
      <c r="R75" s="136"/>
      <c r="S75" s="136"/>
      <c r="T75" s="136"/>
      <c r="U75" s="136"/>
      <c r="V75" s="136"/>
      <c r="W75" s="136"/>
      <c r="X75" s="136"/>
      <c r="Y75" s="136"/>
      <c r="Z75" s="136"/>
      <c r="AA75" s="137"/>
      <c r="AB75" s="35"/>
      <c r="AC75" s="55"/>
    </row>
    <row r="76" spans="2:29" ht="20.100000000000001" customHeight="1" x14ac:dyDescent="0.2">
      <c r="B76" s="34"/>
      <c r="C76" s="131"/>
      <c r="D76" s="132"/>
      <c r="E76" s="131"/>
      <c r="F76" s="132"/>
      <c r="G76" s="68">
        <f t="shared" ref="G76:G80" si="3">_xlfn.DAYS(E76,C76)</f>
        <v>0</v>
      </c>
      <c r="H76" s="135"/>
      <c r="I76" s="136"/>
      <c r="J76" s="136"/>
      <c r="K76" s="136"/>
      <c r="L76" s="136"/>
      <c r="M76" s="136"/>
      <c r="N76" s="136"/>
      <c r="O76" s="136"/>
      <c r="P76" s="136"/>
      <c r="Q76" s="136"/>
      <c r="R76" s="136"/>
      <c r="S76" s="136"/>
      <c r="T76" s="136"/>
      <c r="U76" s="136"/>
      <c r="V76" s="136"/>
      <c r="W76" s="136"/>
      <c r="X76" s="136"/>
      <c r="Y76" s="136"/>
      <c r="Z76" s="136"/>
      <c r="AA76" s="137"/>
      <c r="AB76" s="35"/>
      <c r="AC76" s="55"/>
    </row>
    <row r="77" spans="2:29" ht="20.100000000000001" customHeight="1" x14ac:dyDescent="0.2">
      <c r="B77" s="34"/>
      <c r="C77" s="131"/>
      <c r="D77" s="132"/>
      <c r="E77" s="131"/>
      <c r="F77" s="132"/>
      <c r="G77" s="68">
        <f t="shared" si="3"/>
        <v>0</v>
      </c>
      <c r="H77" s="135"/>
      <c r="I77" s="136"/>
      <c r="J77" s="136"/>
      <c r="K77" s="136"/>
      <c r="L77" s="136"/>
      <c r="M77" s="136"/>
      <c r="N77" s="136"/>
      <c r="O77" s="136"/>
      <c r="P77" s="136"/>
      <c r="Q77" s="136"/>
      <c r="R77" s="136"/>
      <c r="S77" s="136"/>
      <c r="T77" s="136"/>
      <c r="U77" s="136"/>
      <c r="V77" s="136"/>
      <c r="W77" s="136"/>
      <c r="X77" s="136"/>
      <c r="Y77" s="136"/>
      <c r="Z77" s="136"/>
      <c r="AA77" s="137"/>
      <c r="AB77" s="35"/>
      <c r="AC77" s="55"/>
    </row>
    <row r="78" spans="2:29" ht="20.100000000000001" customHeight="1" x14ac:dyDescent="0.2">
      <c r="B78" s="34"/>
      <c r="C78" s="131"/>
      <c r="D78" s="132"/>
      <c r="E78" s="131"/>
      <c r="F78" s="132"/>
      <c r="G78" s="68">
        <f t="shared" si="3"/>
        <v>0</v>
      </c>
      <c r="H78" s="135"/>
      <c r="I78" s="136"/>
      <c r="J78" s="136"/>
      <c r="K78" s="136"/>
      <c r="L78" s="136"/>
      <c r="M78" s="136"/>
      <c r="N78" s="136"/>
      <c r="O78" s="136"/>
      <c r="P78" s="136"/>
      <c r="Q78" s="136"/>
      <c r="R78" s="136"/>
      <c r="S78" s="136"/>
      <c r="T78" s="136"/>
      <c r="U78" s="136"/>
      <c r="V78" s="136"/>
      <c r="W78" s="136"/>
      <c r="X78" s="136"/>
      <c r="Y78" s="136"/>
      <c r="Z78" s="136"/>
      <c r="AA78" s="137"/>
      <c r="AB78" s="35"/>
      <c r="AC78" s="55"/>
    </row>
    <row r="79" spans="2:29" ht="20.100000000000001" customHeight="1" x14ac:dyDescent="0.2">
      <c r="B79" s="34"/>
      <c r="C79" s="131"/>
      <c r="D79" s="132"/>
      <c r="E79" s="131"/>
      <c r="F79" s="132"/>
      <c r="G79" s="68">
        <f t="shared" si="3"/>
        <v>0</v>
      </c>
      <c r="H79" s="135"/>
      <c r="I79" s="136"/>
      <c r="J79" s="136"/>
      <c r="K79" s="136"/>
      <c r="L79" s="136"/>
      <c r="M79" s="136"/>
      <c r="N79" s="136"/>
      <c r="O79" s="136"/>
      <c r="P79" s="136"/>
      <c r="Q79" s="136"/>
      <c r="R79" s="136"/>
      <c r="S79" s="136"/>
      <c r="T79" s="136"/>
      <c r="U79" s="136"/>
      <c r="V79" s="136"/>
      <c r="W79" s="136"/>
      <c r="X79" s="136"/>
      <c r="Y79" s="136"/>
      <c r="Z79" s="136"/>
      <c r="AA79" s="137"/>
      <c r="AB79" s="35"/>
      <c r="AC79" s="55"/>
    </row>
    <row r="80" spans="2:29" ht="20.100000000000001" customHeight="1" x14ac:dyDescent="0.2">
      <c r="B80" s="34"/>
      <c r="C80" s="131"/>
      <c r="D80" s="132"/>
      <c r="E80" s="131"/>
      <c r="F80" s="132"/>
      <c r="G80" s="68">
        <f t="shared" si="3"/>
        <v>0</v>
      </c>
      <c r="H80" s="135"/>
      <c r="I80" s="136"/>
      <c r="J80" s="136"/>
      <c r="K80" s="136"/>
      <c r="L80" s="136"/>
      <c r="M80" s="136"/>
      <c r="N80" s="136"/>
      <c r="O80" s="136"/>
      <c r="P80" s="136"/>
      <c r="Q80" s="136"/>
      <c r="R80" s="136"/>
      <c r="S80" s="136"/>
      <c r="T80" s="136"/>
      <c r="U80" s="136"/>
      <c r="V80" s="136"/>
      <c r="W80" s="136"/>
      <c r="X80" s="136"/>
      <c r="Y80" s="136"/>
      <c r="Z80" s="136"/>
      <c r="AA80" s="137"/>
      <c r="AB80" s="35"/>
      <c r="AC80" s="55"/>
    </row>
    <row r="81" spans="2:29" ht="20.100000000000001" customHeight="1" x14ac:dyDescent="0.2">
      <c r="B81" s="34"/>
      <c r="C81" s="138"/>
      <c r="D81" s="138"/>
      <c r="E81" s="138"/>
      <c r="F81" s="138"/>
      <c r="G81" s="68">
        <f t="shared" si="2"/>
        <v>0</v>
      </c>
      <c r="H81" s="135"/>
      <c r="I81" s="136"/>
      <c r="J81" s="136"/>
      <c r="K81" s="136"/>
      <c r="L81" s="136"/>
      <c r="M81" s="136"/>
      <c r="N81" s="136"/>
      <c r="O81" s="136"/>
      <c r="P81" s="136"/>
      <c r="Q81" s="136"/>
      <c r="R81" s="136"/>
      <c r="S81" s="136"/>
      <c r="T81" s="136"/>
      <c r="U81" s="136"/>
      <c r="V81" s="136"/>
      <c r="W81" s="136"/>
      <c r="X81" s="136"/>
      <c r="Y81" s="136"/>
      <c r="Z81" s="136"/>
      <c r="AA81" s="137"/>
      <c r="AB81" s="35"/>
      <c r="AC81" s="55"/>
    </row>
    <row r="82" spans="2:29" ht="6.75" customHeight="1" x14ac:dyDescent="0.2">
      <c r="B82" s="36"/>
      <c r="C82" s="12"/>
      <c r="D82" s="12"/>
      <c r="E82" s="12"/>
      <c r="F82" s="12"/>
      <c r="G82" s="69">
        <f>SUM(G69:G81)</f>
        <v>0</v>
      </c>
      <c r="H82" s="13"/>
      <c r="I82" s="13"/>
      <c r="J82" s="13"/>
      <c r="K82" s="13"/>
      <c r="L82" s="13"/>
      <c r="M82" s="13"/>
      <c r="N82" s="13"/>
      <c r="O82" s="13"/>
      <c r="P82" s="13"/>
      <c r="Q82" s="13"/>
      <c r="R82" s="13"/>
      <c r="S82" s="13"/>
      <c r="T82" s="13"/>
      <c r="U82" s="13"/>
      <c r="V82" s="13"/>
      <c r="W82" s="13"/>
      <c r="X82" s="13"/>
      <c r="Y82" s="13"/>
      <c r="Z82" s="13"/>
      <c r="AA82" s="13"/>
      <c r="AB82" s="37"/>
      <c r="AC82" s="55"/>
    </row>
    <row r="83" spans="2:29" ht="10.5" customHeight="1" x14ac:dyDescent="0.2">
      <c r="B83" s="34"/>
      <c r="C83" s="55" t="s">
        <v>54</v>
      </c>
      <c r="D83" s="55"/>
      <c r="E83" s="55"/>
      <c r="F83" s="55"/>
      <c r="H83" s="54"/>
      <c r="I83" s="55"/>
      <c r="J83" s="55"/>
      <c r="K83" s="55"/>
      <c r="L83" s="55"/>
      <c r="M83" s="54"/>
      <c r="N83" s="54"/>
      <c r="O83" s="55"/>
      <c r="P83" s="55"/>
      <c r="Q83" s="55"/>
      <c r="R83" s="55"/>
      <c r="S83" s="55"/>
      <c r="T83" s="55"/>
      <c r="U83" s="55"/>
      <c r="V83" s="55"/>
      <c r="W83" s="55"/>
      <c r="X83" s="55"/>
      <c r="Y83" s="55"/>
      <c r="Z83" s="55"/>
      <c r="AA83" s="55"/>
      <c r="AB83" s="35"/>
      <c r="AC83" s="55"/>
    </row>
    <row r="84" spans="2:29" s="25" customFormat="1" ht="15.75" customHeight="1" x14ac:dyDescent="0.2">
      <c r="B84" s="40"/>
      <c r="C84" s="23" t="s">
        <v>33</v>
      </c>
      <c r="D84" s="24"/>
      <c r="E84" s="24"/>
      <c r="F84" s="24"/>
      <c r="G84" s="58"/>
      <c r="H84" s="23"/>
      <c r="I84" s="24"/>
      <c r="J84" s="24"/>
      <c r="K84" s="24"/>
      <c r="L84" s="24"/>
      <c r="M84" s="23"/>
      <c r="N84" s="23" t="s">
        <v>20</v>
      </c>
      <c r="O84" s="24"/>
      <c r="P84" s="139">
        <f>INT(G82/360)</f>
        <v>0</v>
      </c>
      <c r="Q84" s="140"/>
      <c r="R84" s="24"/>
      <c r="S84" s="23" t="s">
        <v>21</v>
      </c>
      <c r="T84" s="24"/>
      <c r="U84" s="139">
        <f>IF(G82-(P84*360)&gt;30,INT((G82-(P84*360))/30),0)</f>
        <v>0</v>
      </c>
      <c r="V84" s="140"/>
      <c r="X84" s="23" t="s">
        <v>32</v>
      </c>
      <c r="Y84" s="24"/>
      <c r="Z84" s="139">
        <f>G82-((P84*360)+(U84*30))</f>
        <v>0</v>
      </c>
      <c r="AA84" s="140"/>
      <c r="AB84" s="41"/>
      <c r="AC84" s="24"/>
    </row>
    <row r="85" spans="2:29" ht="5.25" customHeight="1" thickBot="1" x14ac:dyDescent="0.25">
      <c r="B85" s="42"/>
      <c r="C85" s="43"/>
      <c r="D85" s="43"/>
      <c r="E85" s="43"/>
      <c r="F85" s="43"/>
      <c r="G85" s="44"/>
      <c r="H85" s="43"/>
      <c r="I85" s="43"/>
      <c r="J85" s="43"/>
      <c r="K85" s="43"/>
      <c r="L85" s="43"/>
      <c r="M85" s="43"/>
      <c r="N85" s="43"/>
      <c r="O85" s="43"/>
      <c r="P85" s="43"/>
      <c r="Q85" s="43"/>
      <c r="R85" s="43"/>
      <c r="S85" s="43"/>
      <c r="T85" s="43"/>
      <c r="U85" s="43"/>
      <c r="V85" s="43"/>
      <c r="W85" s="43"/>
      <c r="X85" s="43"/>
      <c r="Y85" s="43"/>
      <c r="Z85" s="43"/>
      <c r="AA85" s="43"/>
      <c r="AB85" s="45"/>
      <c r="AC85" s="55"/>
    </row>
    <row r="86" spans="2:29" s="27" customFormat="1" ht="15" x14ac:dyDescent="0.2">
      <c r="B86" s="29" t="s">
        <v>3</v>
      </c>
      <c r="C86" s="30" t="s">
        <v>4</v>
      </c>
      <c r="D86" s="30"/>
      <c r="E86" s="31"/>
      <c r="F86" s="31"/>
      <c r="G86" s="32"/>
      <c r="H86" s="30"/>
      <c r="I86" s="30"/>
      <c r="J86" s="30"/>
      <c r="K86" s="30"/>
      <c r="L86" s="31"/>
      <c r="M86" s="31"/>
      <c r="N86" s="31"/>
      <c r="O86" s="31"/>
      <c r="P86" s="31"/>
      <c r="Q86" s="31"/>
      <c r="R86" s="31"/>
      <c r="S86" s="31"/>
      <c r="T86" s="31"/>
      <c r="U86" s="31"/>
      <c r="V86" s="31"/>
      <c r="W86" s="31"/>
      <c r="X86" s="31"/>
      <c r="Y86" s="31"/>
      <c r="Z86" s="31"/>
      <c r="AA86" s="31"/>
      <c r="AB86" s="33"/>
      <c r="AC86" s="28"/>
    </row>
    <row r="87" spans="2:29" x14ac:dyDescent="0.2">
      <c r="B87" s="34"/>
      <c r="C87" s="55" t="s">
        <v>7</v>
      </c>
      <c r="D87" s="54"/>
      <c r="E87" s="55"/>
      <c r="F87" s="55"/>
      <c r="H87" s="55"/>
      <c r="I87" s="55"/>
      <c r="J87" s="54"/>
      <c r="K87" s="54"/>
      <c r="L87" s="54"/>
      <c r="M87" s="54"/>
      <c r="N87" s="54"/>
      <c r="O87" s="55"/>
      <c r="P87" s="54"/>
      <c r="Q87" s="54"/>
      <c r="R87" s="54"/>
      <c r="S87" s="54"/>
      <c r="T87" s="55"/>
      <c r="U87" s="55"/>
      <c r="V87" s="54"/>
      <c r="W87" s="54"/>
      <c r="X87" s="54"/>
      <c r="Y87" s="54"/>
      <c r="Z87" s="55"/>
      <c r="AA87" s="55"/>
      <c r="AB87" s="35"/>
      <c r="AC87" s="16"/>
    </row>
    <row r="88" spans="2:29" ht="3" customHeight="1" x14ac:dyDescent="0.2">
      <c r="B88" s="34"/>
      <c r="C88" s="55"/>
      <c r="D88" s="55"/>
      <c r="E88" s="55"/>
      <c r="F88" s="55"/>
      <c r="H88" s="54"/>
      <c r="I88" s="55"/>
      <c r="J88" s="55"/>
      <c r="K88" s="55"/>
      <c r="L88" s="55"/>
      <c r="M88" s="54"/>
      <c r="N88" s="54"/>
      <c r="O88" s="55"/>
      <c r="P88" s="55"/>
      <c r="Q88" s="55"/>
      <c r="R88" s="55"/>
      <c r="S88" s="55"/>
      <c r="T88" s="55"/>
      <c r="U88" s="55"/>
      <c r="V88" s="55"/>
      <c r="W88" s="55"/>
      <c r="X88" s="55"/>
      <c r="Y88" s="55"/>
      <c r="Z88" s="55"/>
      <c r="AA88" s="55"/>
      <c r="AB88" s="35"/>
      <c r="AC88" s="15"/>
    </row>
    <row r="89" spans="2:29" x14ac:dyDescent="0.2">
      <c r="B89" s="34"/>
      <c r="C89" s="141" t="s">
        <v>13</v>
      </c>
      <c r="D89" s="143"/>
      <c r="E89" s="141" t="s">
        <v>14</v>
      </c>
      <c r="F89" s="142"/>
      <c r="G89" s="142"/>
      <c r="H89" s="142"/>
      <c r="I89" s="142"/>
      <c r="J89" s="142"/>
      <c r="K89" s="142"/>
      <c r="L89" s="143"/>
      <c r="M89" s="141" t="s">
        <v>22</v>
      </c>
      <c r="N89" s="142"/>
      <c r="O89" s="142"/>
      <c r="P89" s="142"/>
      <c r="Q89" s="142"/>
      <c r="R89" s="142"/>
      <c r="S89" s="142"/>
      <c r="T89" s="142"/>
      <c r="U89" s="142"/>
      <c r="V89" s="142"/>
      <c r="W89" s="142"/>
      <c r="X89" s="143"/>
      <c r="Y89" s="141" t="s">
        <v>23</v>
      </c>
      <c r="Z89" s="142"/>
      <c r="AA89" s="143"/>
      <c r="AB89" s="35"/>
      <c r="AC89" s="17"/>
    </row>
    <row r="90" spans="2:29" x14ac:dyDescent="0.2">
      <c r="B90" s="34"/>
      <c r="C90" s="144"/>
      <c r="D90" s="146"/>
      <c r="E90" s="144"/>
      <c r="F90" s="145"/>
      <c r="G90" s="145"/>
      <c r="H90" s="145"/>
      <c r="I90" s="145"/>
      <c r="J90" s="145"/>
      <c r="K90" s="145"/>
      <c r="L90" s="146"/>
      <c r="M90" s="144"/>
      <c r="N90" s="145"/>
      <c r="O90" s="145"/>
      <c r="P90" s="145"/>
      <c r="Q90" s="145"/>
      <c r="R90" s="145"/>
      <c r="S90" s="145"/>
      <c r="T90" s="145"/>
      <c r="U90" s="145"/>
      <c r="V90" s="145"/>
      <c r="W90" s="145"/>
      <c r="X90" s="146"/>
      <c r="Y90" s="144"/>
      <c r="Z90" s="145"/>
      <c r="AA90" s="146"/>
      <c r="AB90" s="35"/>
      <c r="AC90" s="17"/>
    </row>
    <row r="91" spans="2:29" ht="19.5" customHeight="1" x14ac:dyDescent="0.2">
      <c r="B91" s="34"/>
      <c r="C91" s="135"/>
      <c r="D91" s="137"/>
      <c r="E91" s="135"/>
      <c r="F91" s="136"/>
      <c r="G91" s="136"/>
      <c r="H91" s="136"/>
      <c r="I91" s="136"/>
      <c r="J91" s="136"/>
      <c r="K91" s="136"/>
      <c r="L91" s="137"/>
      <c r="M91" s="135"/>
      <c r="N91" s="136"/>
      <c r="O91" s="136"/>
      <c r="P91" s="136"/>
      <c r="Q91" s="136"/>
      <c r="R91" s="136"/>
      <c r="S91" s="136"/>
      <c r="T91" s="136"/>
      <c r="U91" s="136"/>
      <c r="V91" s="136"/>
      <c r="W91" s="136"/>
      <c r="X91" s="137"/>
      <c r="Y91" s="135"/>
      <c r="Z91" s="136"/>
      <c r="AA91" s="137"/>
      <c r="AB91" s="35"/>
      <c r="AC91" s="17"/>
    </row>
    <row r="92" spans="2:29" ht="19.5" customHeight="1" x14ac:dyDescent="0.2">
      <c r="B92" s="34"/>
      <c r="C92" s="135"/>
      <c r="D92" s="137"/>
      <c r="E92" s="135"/>
      <c r="F92" s="136"/>
      <c r="G92" s="136"/>
      <c r="H92" s="136"/>
      <c r="I92" s="136"/>
      <c r="J92" s="136"/>
      <c r="K92" s="136"/>
      <c r="L92" s="137"/>
      <c r="M92" s="135"/>
      <c r="N92" s="136"/>
      <c r="O92" s="136"/>
      <c r="P92" s="136"/>
      <c r="Q92" s="136"/>
      <c r="R92" s="136"/>
      <c r="S92" s="136"/>
      <c r="T92" s="136"/>
      <c r="U92" s="136"/>
      <c r="V92" s="136"/>
      <c r="W92" s="136"/>
      <c r="X92" s="137"/>
      <c r="Y92" s="135"/>
      <c r="Z92" s="136"/>
      <c r="AA92" s="137"/>
      <c r="AB92" s="35"/>
      <c r="AC92" s="17"/>
    </row>
    <row r="93" spans="2:29" ht="19.5" customHeight="1" x14ac:dyDescent="0.2">
      <c r="B93" s="34"/>
      <c r="C93" s="135"/>
      <c r="D93" s="137"/>
      <c r="E93" s="135"/>
      <c r="F93" s="136"/>
      <c r="G93" s="136"/>
      <c r="H93" s="136"/>
      <c r="I93" s="136"/>
      <c r="J93" s="136"/>
      <c r="K93" s="136"/>
      <c r="L93" s="137"/>
      <c r="M93" s="135"/>
      <c r="N93" s="136"/>
      <c r="O93" s="136"/>
      <c r="P93" s="136"/>
      <c r="Q93" s="136"/>
      <c r="R93" s="136"/>
      <c r="S93" s="136"/>
      <c r="T93" s="136"/>
      <c r="U93" s="136"/>
      <c r="V93" s="136"/>
      <c r="W93" s="136"/>
      <c r="X93" s="137"/>
      <c r="Y93" s="135"/>
      <c r="Z93" s="136"/>
      <c r="AA93" s="137"/>
      <c r="AB93" s="35"/>
      <c r="AC93" s="17"/>
    </row>
    <row r="94" spans="2:29" ht="19.5" customHeight="1" x14ac:dyDescent="0.2">
      <c r="B94" s="34"/>
      <c r="C94" s="135"/>
      <c r="D94" s="137"/>
      <c r="E94" s="135"/>
      <c r="F94" s="136"/>
      <c r="G94" s="136"/>
      <c r="H94" s="136"/>
      <c r="I94" s="136"/>
      <c r="J94" s="136"/>
      <c r="K94" s="136"/>
      <c r="L94" s="137"/>
      <c r="M94" s="135"/>
      <c r="N94" s="136"/>
      <c r="O94" s="136"/>
      <c r="P94" s="136"/>
      <c r="Q94" s="136"/>
      <c r="R94" s="136"/>
      <c r="S94" s="136"/>
      <c r="T94" s="136"/>
      <c r="U94" s="136"/>
      <c r="V94" s="136"/>
      <c r="W94" s="136"/>
      <c r="X94" s="137"/>
      <c r="Y94" s="135"/>
      <c r="Z94" s="136"/>
      <c r="AA94" s="137"/>
      <c r="AB94" s="35"/>
      <c r="AC94" s="17"/>
    </row>
    <row r="95" spans="2:29" ht="19.5" customHeight="1" x14ac:dyDescent="0.2">
      <c r="B95" s="34"/>
      <c r="C95" s="135"/>
      <c r="D95" s="137"/>
      <c r="E95" s="135"/>
      <c r="F95" s="136"/>
      <c r="G95" s="136"/>
      <c r="H95" s="136"/>
      <c r="I95" s="136"/>
      <c r="J95" s="136"/>
      <c r="K95" s="136"/>
      <c r="L95" s="137"/>
      <c r="M95" s="135"/>
      <c r="N95" s="136"/>
      <c r="O95" s="136"/>
      <c r="P95" s="136"/>
      <c r="Q95" s="136"/>
      <c r="R95" s="136"/>
      <c r="S95" s="136"/>
      <c r="T95" s="136"/>
      <c r="U95" s="136"/>
      <c r="V95" s="136"/>
      <c r="W95" s="136"/>
      <c r="X95" s="137"/>
      <c r="Y95" s="135"/>
      <c r="Z95" s="136"/>
      <c r="AA95" s="137"/>
      <c r="AB95" s="35"/>
      <c r="AC95" s="17"/>
    </row>
    <row r="96" spans="2:29" ht="19.5" customHeight="1" x14ac:dyDescent="0.2">
      <c r="B96" s="34"/>
      <c r="C96" s="135"/>
      <c r="D96" s="137"/>
      <c r="E96" s="135"/>
      <c r="F96" s="136"/>
      <c r="G96" s="136"/>
      <c r="H96" s="136"/>
      <c r="I96" s="136"/>
      <c r="J96" s="136"/>
      <c r="K96" s="136"/>
      <c r="L96" s="137"/>
      <c r="M96" s="135"/>
      <c r="N96" s="136"/>
      <c r="O96" s="136"/>
      <c r="P96" s="136"/>
      <c r="Q96" s="136"/>
      <c r="R96" s="136"/>
      <c r="S96" s="136"/>
      <c r="T96" s="136"/>
      <c r="U96" s="136"/>
      <c r="V96" s="136"/>
      <c r="W96" s="136"/>
      <c r="X96" s="137"/>
      <c r="Y96" s="135"/>
      <c r="Z96" s="136"/>
      <c r="AA96" s="137"/>
      <c r="AB96" s="35"/>
      <c r="AC96" s="17"/>
    </row>
    <row r="97" spans="2:29" ht="19.5" customHeight="1" x14ac:dyDescent="0.2">
      <c r="B97" s="34"/>
      <c r="C97" s="135"/>
      <c r="D97" s="137"/>
      <c r="E97" s="135"/>
      <c r="F97" s="136"/>
      <c r="G97" s="136"/>
      <c r="H97" s="136"/>
      <c r="I97" s="136"/>
      <c r="J97" s="136"/>
      <c r="K97" s="136"/>
      <c r="L97" s="137"/>
      <c r="M97" s="135"/>
      <c r="N97" s="136"/>
      <c r="O97" s="136"/>
      <c r="P97" s="136"/>
      <c r="Q97" s="136"/>
      <c r="R97" s="136"/>
      <c r="S97" s="136"/>
      <c r="T97" s="136"/>
      <c r="U97" s="136"/>
      <c r="V97" s="136"/>
      <c r="W97" s="136"/>
      <c r="X97" s="137"/>
      <c r="Y97" s="135"/>
      <c r="Z97" s="136"/>
      <c r="AA97" s="137"/>
      <c r="AB97" s="35"/>
      <c r="AC97" s="17"/>
    </row>
    <row r="98" spans="2:29" ht="19.5" customHeight="1" x14ac:dyDescent="0.2">
      <c r="B98" s="34"/>
      <c r="C98" s="135"/>
      <c r="D98" s="137"/>
      <c r="E98" s="135"/>
      <c r="F98" s="136"/>
      <c r="G98" s="136"/>
      <c r="H98" s="136"/>
      <c r="I98" s="136"/>
      <c r="J98" s="136"/>
      <c r="K98" s="136"/>
      <c r="L98" s="137"/>
      <c r="M98" s="135"/>
      <c r="N98" s="136"/>
      <c r="O98" s="136"/>
      <c r="P98" s="136"/>
      <c r="Q98" s="136"/>
      <c r="R98" s="136"/>
      <c r="S98" s="136"/>
      <c r="T98" s="136"/>
      <c r="U98" s="136"/>
      <c r="V98" s="136"/>
      <c r="W98" s="136"/>
      <c r="X98" s="137"/>
      <c r="Y98" s="135"/>
      <c r="Z98" s="136"/>
      <c r="AA98" s="137"/>
      <c r="AB98" s="35"/>
      <c r="AC98" s="17"/>
    </row>
    <row r="99" spans="2:29" ht="19.5" customHeight="1" x14ac:dyDescent="0.2">
      <c r="B99" s="34"/>
      <c r="C99" s="135"/>
      <c r="D99" s="137"/>
      <c r="E99" s="135"/>
      <c r="F99" s="136"/>
      <c r="G99" s="136"/>
      <c r="H99" s="136"/>
      <c r="I99" s="136"/>
      <c r="J99" s="136"/>
      <c r="K99" s="136"/>
      <c r="L99" s="137"/>
      <c r="M99" s="135"/>
      <c r="N99" s="136"/>
      <c r="O99" s="136"/>
      <c r="P99" s="136"/>
      <c r="Q99" s="136"/>
      <c r="R99" s="136"/>
      <c r="S99" s="136"/>
      <c r="T99" s="136"/>
      <c r="U99" s="136"/>
      <c r="V99" s="136"/>
      <c r="W99" s="136"/>
      <c r="X99" s="137"/>
      <c r="Y99" s="135"/>
      <c r="Z99" s="136"/>
      <c r="AA99" s="137"/>
      <c r="AB99" s="35"/>
      <c r="AC99" s="17"/>
    </row>
    <row r="100" spans="2:29" ht="19.5" customHeight="1" x14ac:dyDescent="0.2">
      <c r="B100" s="34"/>
      <c r="C100" s="135"/>
      <c r="D100" s="137"/>
      <c r="E100" s="135"/>
      <c r="F100" s="136"/>
      <c r="G100" s="136"/>
      <c r="H100" s="136"/>
      <c r="I100" s="136"/>
      <c r="J100" s="136"/>
      <c r="K100" s="136"/>
      <c r="L100" s="137"/>
      <c r="M100" s="135"/>
      <c r="N100" s="136"/>
      <c r="O100" s="136"/>
      <c r="P100" s="136"/>
      <c r="Q100" s="136"/>
      <c r="R100" s="136"/>
      <c r="S100" s="136"/>
      <c r="T100" s="136"/>
      <c r="U100" s="136"/>
      <c r="V100" s="136"/>
      <c r="W100" s="136"/>
      <c r="X100" s="137"/>
      <c r="Y100" s="135"/>
      <c r="Z100" s="136"/>
      <c r="AA100" s="137"/>
      <c r="AB100" s="35"/>
      <c r="AC100" s="17"/>
    </row>
    <row r="101" spans="2:29" ht="19.5" customHeight="1" x14ac:dyDescent="0.2">
      <c r="B101" s="34"/>
      <c r="C101" s="135"/>
      <c r="D101" s="137"/>
      <c r="E101" s="135"/>
      <c r="F101" s="136"/>
      <c r="G101" s="136"/>
      <c r="H101" s="136"/>
      <c r="I101" s="136"/>
      <c r="J101" s="136"/>
      <c r="K101" s="136"/>
      <c r="L101" s="137"/>
      <c r="M101" s="135"/>
      <c r="N101" s="136"/>
      <c r="O101" s="136"/>
      <c r="P101" s="136"/>
      <c r="Q101" s="136"/>
      <c r="R101" s="136"/>
      <c r="S101" s="136"/>
      <c r="T101" s="136"/>
      <c r="U101" s="136"/>
      <c r="V101" s="136"/>
      <c r="W101" s="136"/>
      <c r="X101" s="137"/>
      <c r="Y101" s="135"/>
      <c r="Z101" s="136"/>
      <c r="AA101" s="137"/>
      <c r="AB101" s="35"/>
      <c r="AC101" s="17"/>
    </row>
    <row r="102" spans="2:29" ht="19.5" customHeight="1" x14ac:dyDescent="0.2">
      <c r="B102" s="34"/>
      <c r="C102" s="135"/>
      <c r="D102" s="137"/>
      <c r="E102" s="135"/>
      <c r="F102" s="136"/>
      <c r="G102" s="136"/>
      <c r="H102" s="136"/>
      <c r="I102" s="136"/>
      <c r="J102" s="136"/>
      <c r="K102" s="136"/>
      <c r="L102" s="137"/>
      <c r="M102" s="135"/>
      <c r="N102" s="136"/>
      <c r="O102" s="136"/>
      <c r="P102" s="136"/>
      <c r="Q102" s="136"/>
      <c r="R102" s="136"/>
      <c r="S102" s="136"/>
      <c r="T102" s="136"/>
      <c r="U102" s="136"/>
      <c r="V102" s="136"/>
      <c r="W102" s="136"/>
      <c r="X102" s="137"/>
      <c r="Y102" s="135"/>
      <c r="Z102" s="136"/>
      <c r="AA102" s="137"/>
      <c r="AB102" s="35"/>
      <c r="AC102" s="17"/>
    </row>
    <row r="103" spans="2:29" ht="6.75" customHeight="1" thickBot="1" x14ac:dyDescent="0.25">
      <c r="B103" s="42"/>
      <c r="C103" s="43"/>
      <c r="D103" s="43"/>
      <c r="E103" s="43"/>
      <c r="F103" s="43"/>
      <c r="G103" s="46"/>
      <c r="H103" s="47"/>
      <c r="I103" s="43"/>
      <c r="J103" s="43"/>
      <c r="K103" s="43"/>
      <c r="L103" s="43"/>
      <c r="M103" s="47"/>
      <c r="N103" s="47"/>
      <c r="O103" s="43"/>
      <c r="P103" s="43"/>
      <c r="Q103" s="43"/>
      <c r="R103" s="43"/>
      <c r="S103" s="43"/>
      <c r="T103" s="43"/>
      <c r="U103" s="43"/>
      <c r="V103" s="43"/>
      <c r="W103" s="43"/>
      <c r="X103" s="43"/>
      <c r="Y103" s="43"/>
      <c r="Z103" s="43"/>
      <c r="AA103" s="43"/>
      <c r="AB103" s="45"/>
      <c r="AC103" s="15"/>
    </row>
    <row r="104" spans="2:29" ht="12" thickBot="1" x14ac:dyDescent="0.25">
      <c r="B104" s="55"/>
      <c r="C104" s="18"/>
      <c r="D104" s="18"/>
      <c r="E104" s="18"/>
      <c r="F104" s="18"/>
      <c r="G104" s="19"/>
      <c r="H104" s="18"/>
      <c r="I104" s="18"/>
      <c r="J104" s="18"/>
      <c r="K104" s="18"/>
      <c r="L104" s="18"/>
      <c r="M104" s="18"/>
      <c r="N104" s="18"/>
      <c r="O104" s="18"/>
      <c r="P104" s="18"/>
      <c r="Q104" s="18"/>
      <c r="R104" s="18"/>
      <c r="S104" s="18"/>
      <c r="T104" s="18"/>
      <c r="U104" s="18"/>
      <c r="V104" s="18"/>
      <c r="W104" s="18"/>
      <c r="X104" s="18"/>
      <c r="Y104" s="18"/>
      <c r="Z104" s="18"/>
      <c r="AA104" s="18"/>
      <c r="AB104" s="55"/>
      <c r="AC104" s="17"/>
    </row>
    <row r="105" spans="2:29" x14ac:dyDescent="0.2">
      <c r="B105" s="59"/>
      <c r="C105" s="60"/>
      <c r="D105" s="60"/>
      <c r="E105" s="60"/>
      <c r="F105" s="60"/>
      <c r="G105" s="61"/>
      <c r="H105" s="60"/>
      <c r="I105" s="60"/>
      <c r="J105" s="60"/>
      <c r="K105" s="60"/>
      <c r="L105" s="60"/>
      <c r="M105" s="60"/>
      <c r="N105" s="60"/>
      <c r="O105" s="60"/>
      <c r="P105" s="60"/>
      <c r="Q105" s="60"/>
      <c r="R105" s="60"/>
      <c r="S105" s="60"/>
      <c r="T105" s="60"/>
      <c r="U105" s="60"/>
      <c r="V105" s="60"/>
      <c r="W105" s="60"/>
      <c r="X105" s="60"/>
      <c r="Y105" s="60"/>
      <c r="Z105" s="60"/>
      <c r="AA105" s="60"/>
      <c r="AB105" s="62"/>
      <c r="AC105" s="17"/>
    </row>
    <row r="106" spans="2:29" x14ac:dyDescent="0.2">
      <c r="B106" s="34"/>
      <c r="C106" s="18"/>
      <c r="D106" s="18"/>
      <c r="E106" s="18"/>
      <c r="F106" s="18"/>
      <c r="G106" s="19"/>
      <c r="H106" s="18"/>
      <c r="I106" s="18"/>
      <c r="J106" s="18"/>
      <c r="K106" s="18"/>
      <c r="L106" s="18"/>
      <c r="M106" s="18"/>
      <c r="N106" s="18"/>
      <c r="O106" s="18"/>
      <c r="P106" s="18"/>
      <c r="Q106" s="18"/>
      <c r="R106" s="18"/>
      <c r="S106" s="18"/>
      <c r="T106" s="18"/>
      <c r="U106" s="18"/>
      <c r="V106" s="18"/>
      <c r="W106" s="18"/>
      <c r="X106" s="18"/>
      <c r="Y106" s="18"/>
      <c r="Z106" s="18"/>
      <c r="AA106" s="18"/>
      <c r="AB106" s="35"/>
      <c r="AC106" s="17"/>
    </row>
    <row r="107" spans="2:29" x14ac:dyDescent="0.2">
      <c r="B107" s="34"/>
      <c r="C107" s="18"/>
      <c r="D107" s="18"/>
      <c r="E107" s="18"/>
      <c r="F107" s="18"/>
      <c r="G107" s="19"/>
      <c r="H107" s="18"/>
      <c r="I107" s="18"/>
      <c r="J107" s="18"/>
      <c r="K107" s="18"/>
      <c r="L107" s="18"/>
      <c r="M107" s="18"/>
      <c r="N107" s="18"/>
      <c r="O107" s="18"/>
      <c r="P107" s="18"/>
      <c r="Q107" s="18"/>
      <c r="R107" s="18"/>
      <c r="S107" s="18"/>
      <c r="T107" s="18"/>
      <c r="U107" s="18"/>
      <c r="V107" s="18"/>
      <c r="W107" s="18"/>
      <c r="X107" s="18"/>
      <c r="Y107" s="18"/>
      <c r="Z107" s="18"/>
      <c r="AA107" s="18"/>
      <c r="AB107" s="35"/>
      <c r="AC107" s="17"/>
    </row>
    <row r="108" spans="2:29" x14ac:dyDescent="0.2">
      <c r="B108" s="34"/>
      <c r="C108" s="57"/>
      <c r="D108" s="57"/>
      <c r="E108" s="55"/>
      <c r="F108" s="55"/>
      <c r="H108" s="54"/>
      <c r="I108" s="55"/>
      <c r="J108" s="55"/>
      <c r="K108" s="55"/>
      <c r="L108" s="55"/>
      <c r="M108" s="54"/>
      <c r="N108" s="54"/>
      <c r="O108" s="55"/>
      <c r="P108" s="55"/>
      <c r="Q108" s="55"/>
      <c r="R108" s="55"/>
      <c r="S108" s="55"/>
      <c r="T108" s="55"/>
      <c r="U108" s="55"/>
      <c r="V108" s="55"/>
      <c r="W108" s="55"/>
      <c r="X108" s="55"/>
      <c r="Y108" s="55"/>
      <c r="Z108" s="55"/>
      <c r="AA108" s="55"/>
      <c r="AB108" s="35"/>
      <c r="AC108" s="17"/>
    </row>
    <row r="109" spans="2:29" ht="28.5" customHeight="1" x14ac:dyDescent="0.2">
      <c r="B109" s="34"/>
      <c r="C109" s="57"/>
      <c r="D109" s="57"/>
      <c r="E109" s="55"/>
      <c r="F109" s="55"/>
      <c r="H109" s="54"/>
      <c r="I109" s="55"/>
      <c r="J109" s="55"/>
      <c r="K109" s="55"/>
      <c r="L109" s="55"/>
      <c r="M109" s="54"/>
      <c r="N109" s="54"/>
      <c r="O109" s="55"/>
      <c r="P109" s="55"/>
      <c r="Q109" s="55"/>
      <c r="R109" s="55"/>
      <c r="S109" s="55"/>
      <c r="T109" s="55"/>
      <c r="U109" s="55"/>
      <c r="V109" s="55"/>
      <c r="W109" s="55"/>
      <c r="X109" s="55"/>
      <c r="Y109" s="55"/>
      <c r="Z109" s="55"/>
      <c r="AA109" s="55"/>
      <c r="AB109" s="35"/>
      <c r="AC109" s="17"/>
    </row>
    <row r="110" spans="2:29" ht="12.75" x14ac:dyDescent="0.2">
      <c r="B110" s="34"/>
      <c r="C110" s="57"/>
      <c r="D110" s="57"/>
      <c r="E110" s="55"/>
      <c r="F110" s="55"/>
      <c r="H110" s="54"/>
      <c r="I110" s="55"/>
      <c r="J110" s="55"/>
      <c r="K110" s="55"/>
      <c r="L110" s="55"/>
      <c r="M110" s="20"/>
      <c r="N110" s="20"/>
      <c r="O110" s="21"/>
      <c r="P110" s="22" t="s">
        <v>24</v>
      </c>
      <c r="Q110" s="21"/>
      <c r="R110" s="21"/>
      <c r="S110" s="21"/>
      <c r="T110" s="55"/>
      <c r="U110" s="55"/>
      <c r="V110" s="55"/>
      <c r="W110" s="55"/>
      <c r="X110" s="55"/>
      <c r="Y110" s="55"/>
      <c r="Z110" s="55"/>
      <c r="AA110" s="55"/>
      <c r="AB110" s="35"/>
      <c r="AC110" s="17"/>
    </row>
    <row r="111" spans="2:29" ht="12.75" x14ac:dyDescent="0.2">
      <c r="B111" s="34"/>
      <c r="C111" s="57"/>
      <c r="D111" s="57"/>
      <c r="E111" s="55"/>
      <c r="F111" s="55"/>
      <c r="H111" s="54"/>
      <c r="I111" s="55"/>
      <c r="J111" s="55"/>
      <c r="K111" s="55"/>
      <c r="L111" s="55"/>
      <c r="M111" s="54"/>
      <c r="N111" s="54"/>
      <c r="O111" s="55"/>
      <c r="P111" s="56"/>
      <c r="Q111" s="55"/>
      <c r="R111" s="55"/>
      <c r="S111" s="55"/>
      <c r="T111" s="55"/>
      <c r="U111" s="55"/>
      <c r="V111" s="55"/>
      <c r="W111" s="55"/>
      <c r="X111" s="55"/>
      <c r="Y111" s="55"/>
      <c r="Z111" s="55"/>
      <c r="AA111" s="55"/>
      <c r="AB111" s="35"/>
      <c r="AC111" s="17"/>
    </row>
    <row r="112" spans="2:29" ht="22.5" customHeight="1" x14ac:dyDescent="0.2">
      <c r="B112" s="34"/>
      <c r="C112" s="54" t="s">
        <v>25</v>
      </c>
      <c r="D112" s="57"/>
      <c r="E112" s="55"/>
      <c r="F112" s="155"/>
      <c r="G112" s="156"/>
      <c r="H112" s="156"/>
      <c r="I112" s="156"/>
      <c r="J112" s="156"/>
      <c r="K112" s="156"/>
      <c r="L112" s="156"/>
      <c r="M112" s="156"/>
      <c r="N112" s="156"/>
      <c r="O112" s="156"/>
      <c r="P112" s="156"/>
      <c r="Q112" s="156"/>
      <c r="R112" s="156"/>
      <c r="S112" s="157"/>
      <c r="T112" s="55"/>
      <c r="U112" s="55"/>
      <c r="V112" s="55"/>
      <c r="W112" s="55"/>
      <c r="X112" s="55"/>
      <c r="Y112" s="55"/>
      <c r="Z112" s="55"/>
      <c r="AA112" s="55"/>
      <c r="AB112" s="35"/>
      <c r="AC112" s="17"/>
    </row>
    <row r="113" spans="2:29" ht="12.75" customHeight="1" thickBot="1" x14ac:dyDescent="0.25">
      <c r="B113" s="42"/>
      <c r="C113" s="63"/>
      <c r="D113" s="63"/>
      <c r="E113" s="43"/>
      <c r="F113" s="43"/>
      <c r="G113" s="46"/>
      <c r="H113" s="47"/>
      <c r="I113" s="43"/>
      <c r="J113" s="43"/>
      <c r="K113" s="43"/>
      <c r="L113" s="43"/>
      <c r="M113" s="47"/>
      <c r="N113" s="47"/>
      <c r="O113" s="43"/>
      <c r="P113" s="43"/>
      <c r="Q113" s="43"/>
      <c r="R113" s="43"/>
      <c r="S113" s="43"/>
      <c r="T113" s="43"/>
      <c r="U113" s="43"/>
      <c r="V113" s="43"/>
      <c r="W113" s="43"/>
      <c r="X113" s="43"/>
      <c r="Y113" s="43"/>
      <c r="Z113" s="43"/>
      <c r="AA113" s="43"/>
      <c r="AB113" s="45"/>
      <c r="AC113" s="17"/>
    </row>
    <row r="114" spans="2:29" ht="7.5" customHeight="1" x14ac:dyDescent="0.2">
      <c r="B114" s="55"/>
      <c r="C114" s="57"/>
      <c r="D114" s="57"/>
      <c r="E114" s="55"/>
      <c r="F114" s="55"/>
      <c r="H114" s="54"/>
      <c r="I114" s="55"/>
      <c r="J114" s="55"/>
      <c r="K114" s="55"/>
      <c r="L114" s="55"/>
      <c r="M114" s="54"/>
      <c r="N114" s="54"/>
      <c r="O114" s="55"/>
      <c r="P114" s="55"/>
      <c r="Q114" s="55"/>
      <c r="R114" s="55"/>
      <c r="S114" s="55"/>
      <c r="T114" s="55"/>
      <c r="U114" s="55"/>
      <c r="V114" s="55"/>
      <c r="W114" s="55"/>
      <c r="X114" s="55"/>
      <c r="Y114" s="55"/>
      <c r="Z114" s="55"/>
      <c r="AA114" s="55"/>
      <c r="AB114" s="55"/>
      <c r="AC114" s="17"/>
    </row>
    <row r="115" spans="2:29" ht="33.75" customHeight="1" x14ac:dyDescent="0.2">
      <c r="B115" s="158" t="s">
        <v>56</v>
      </c>
      <c r="C115" s="159"/>
      <c r="D115" s="159"/>
      <c r="E115" s="159"/>
      <c r="F115" s="159"/>
      <c r="G115" s="159"/>
      <c r="H115" s="159"/>
      <c r="I115" s="159"/>
      <c r="J115" s="159"/>
      <c r="K115" s="159"/>
      <c r="L115" s="159"/>
      <c r="M115" s="159"/>
      <c r="N115" s="159"/>
      <c r="O115" s="159"/>
      <c r="P115" s="159"/>
      <c r="Q115" s="159"/>
      <c r="R115" s="159"/>
      <c r="S115" s="159"/>
      <c r="T115" s="159"/>
      <c r="U115" s="159"/>
      <c r="V115" s="159"/>
      <c r="W115" s="159"/>
      <c r="X115" s="159"/>
      <c r="Y115" s="159"/>
      <c r="Z115" s="159"/>
      <c r="AA115" s="159"/>
    </row>
  </sheetData>
  <mergeCells count="229">
    <mergeCell ref="C55:D55"/>
    <mergeCell ref="E55:F55"/>
    <mergeCell ref="H55:Q55"/>
    <mergeCell ref="R55:AA55"/>
    <mergeCell ref="H59:Q59"/>
    <mergeCell ref="R59:AA59"/>
    <mergeCell ref="H60:Q60"/>
    <mergeCell ref="R60:AA60"/>
    <mergeCell ref="H56:Q56"/>
    <mergeCell ref="R56:AA56"/>
    <mergeCell ref="C57:D57"/>
    <mergeCell ref="E57:F57"/>
    <mergeCell ref="H57:Q57"/>
    <mergeCell ref="R57:AA57"/>
    <mergeCell ref="C58:D58"/>
    <mergeCell ref="E58:F58"/>
    <mergeCell ref="H58:Q58"/>
    <mergeCell ref="R58:AA58"/>
    <mergeCell ref="C80:D80"/>
    <mergeCell ref="E80:F80"/>
    <mergeCell ref="H80:Q80"/>
    <mergeCell ref="R80:AA80"/>
    <mergeCell ref="C79:D79"/>
    <mergeCell ref="E79:F79"/>
    <mergeCell ref="H79:Q79"/>
    <mergeCell ref="R79:AA79"/>
    <mergeCell ref="H76:Q76"/>
    <mergeCell ref="R76:AA76"/>
    <mergeCell ref="C77:D77"/>
    <mergeCell ref="E77:F77"/>
    <mergeCell ref="H77:Q77"/>
    <mergeCell ref="R77:AA77"/>
    <mergeCell ref="C78:D78"/>
    <mergeCell ref="E78:F78"/>
    <mergeCell ref="H78:Q78"/>
    <mergeCell ref="R78:AA78"/>
    <mergeCell ref="C99:D99"/>
    <mergeCell ref="E99:L99"/>
    <mergeCell ref="M99:X99"/>
    <mergeCell ref="Y99:AA99"/>
    <mergeCell ref="C100:D100"/>
    <mergeCell ref="E100:L100"/>
    <mergeCell ref="M100:X100"/>
    <mergeCell ref="Y100:AA100"/>
    <mergeCell ref="C96:D96"/>
    <mergeCell ref="E96:L96"/>
    <mergeCell ref="M96:X96"/>
    <mergeCell ref="Y96:AA96"/>
    <mergeCell ref="C97:D97"/>
    <mergeCell ref="E97:L97"/>
    <mergeCell ref="M97:X97"/>
    <mergeCell ref="Y97:AA97"/>
    <mergeCell ref="C98:D98"/>
    <mergeCell ref="E98:L98"/>
    <mergeCell ref="M98:X98"/>
    <mergeCell ref="Y98:AA98"/>
    <mergeCell ref="C94:D94"/>
    <mergeCell ref="E94:L94"/>
    <mergeCell ref="M94:X94"/>
    <mergeCell ref="Y94:AA94"/>
    <mergeCell ref="C95:D95"/>
    <mergeCell ref="E95:L95"/>
    <mergeCell ref="M95:X95"/>
    <mergeCell ref="Y95:AA95"/>
    <mergeCell ref="C53:D53"/>
    <mergeCell ref="E53:F53"/>
    <mergeCell ref="C60:D60"/>
    <mergeCell ref="E60:F60"/>
    <mergeCell ref="C76:D76"/>
    <mergeCell ref="E76:F76"/>
    <mergeCell ref="C56:D56"/>
    <mergeCell ref="E56:F56"/>
    <mergeCell ref="C59:D59"/>
    <mergeCell ref="E59:F59"/>
    <mergeCell ref="H75:Q75"/>
    <mergeCell ref="R75:AA75"/>
    <mergeCell ref="C66:AA66"/>
    <mergeCell ref="H70:Q70"/>
    <mergeCell ref="R70:AA70"/>
    <mergeCell ref="C74:D74"/>
    <mergeCell ref="Q23:AA23"/>
    <mergeCell ref="H71:Q71"/>
    <mergeCell ref="R71:AA71"/>
    <mergeCell ref="H72:Q72"/>
    <mergeCell ref="R72:AA72"/>
    <mergeCell ref="H73:Q73"/>
    <mergeCell ref="R73:AA73"/>
    <mergeCell ref="H74:Q74"/>
    <mergeCell ref="R74:AA74"/>
    <mergeCell ref="H44:Q45"/>
    <mergeCell ref="R44:AA45"/>
    <mergeCell ref="H46:Q46"/>
    <mergeCell ref="R46:AA46"/>
    <mergeCell ref="F35:H35"/>
    <mergeCell ref="I35:S35"/>
    <mergeCell ref="T35:AA35"/>
    <mergeCell ref="C43:AA43"/>
    <mergeCell ref="C44:D44"/>
    <mergeCell ref="E44:F44"/>
    <mergeCell ref="F33:H33"/>
    <mergeCell ref="I33:S33"/>
    <mergeCell ref="T33:AA33"/>
    <mergeCell ref="H67:Q68"/>
    <mergeCell ref="R67:AA68"/>
    <mergeCell ref="E74:F74"/>
    <mergeCell ref="C75:D75"/>
    <mergeCell ref="E75:F75"/>
    <mergeCell ref="C67:D67"/>
    <mergeCell ref="E67:F67"/>
    <mergeCell ref="F112:S112"/>
    <mergeCell ref="B115:AA115"/>
    <mergeCell ref="H15:K15"/>
    <mergeCell ref="P10:S10"/>
    <mergeCell ref="X10:AA10"/>
    <mergeCell ref="X12:AA12"/>
    <mergeCell ref="C101:D101"/>
    <mergeCell ref="E101:L101"/>
    <mergeCell ref="M101:X101"/>
    <mergeCell ref="Y101:AA101"/>
    <mergeCell ref="I39:S39"/>
    <mergeCell ref="T39:AA39"/>
    <mergeCell ref="C21:AA21"/>
    <mergeCell ref="F37:H37"/>
    <mergeCell ref="I37:S37"/>
    <mergeCell ref="T37:AA37"/>
    <mergeCell ref="F39:H39"/>
    <mergeCell ref="H47:Q47"/>
    <mergeCell ref="R47:AA47"/>
    <mergeCell ref="H48:Q48"/>
    <mergeCell ref="R48:AA48"/>
    <mergeCell ref="C102:D102"/>
    <mergeCell ref="E102:L102"/>
    <mergeCell ref="M102:X102"/>
    <mergeCell ref="Y102:AA102"/>
    <mergeCell ref="C92:D92"/>
    <mergeCell ref="E92:L92"/>
    <mergeCell ref="M92:X92"/>
    <mergeCell ref="Y92:AA92"/>
    <mergeCell ref="C93:D93"/>
    <mergeCell ref="E93:L93"/>
    <mergeCell ref="C81:D81"/>
    <mergeCell ref="E81:F81"/>
    <mergeCell ref="P84:Q84"/>
    <mergeCell ref="U84:V84"/>
    <mergeCell ref="Z84:AA84"/>
    <mergeCell ref="H81:Q81"/>
    <mergeCell ref="R81:AA81"/>
    <mergeCell ref="M93:X93"/>
    <mergeCell ref="Y93:AA93"/>
    <mergeCell ref="C89:D90"/>
    <mergeCell ref="E89:L90"/>
    <mergeCell ref="M89:X90"/>
    <mergeCell ref="Y89:AA90"/>
    <mergeCell ref="C91:D91"/>
    <mergeCell ref="E91:L91"/>
    <mergeCell ref="M91:X91"/>
    <mergeCell ref="Y91:AA91"/>
    <mergeCell ref="L15:T15"/>
    <mergeCell ref="C72:D72"/>
    <mergeCell ref="E72:F72"/>
    <mergeCell ref="C73:D73"/>
    <mergeCell ref="E73:F73"/>
    <mergeCell ref="H49:Q49"/>
    <mergeCell ref="R49:AA49"/>
    <mergeCell ref="H50:Q50"/>
    <mergeCell ref="R50:AA50"/>
    <mergeCell ref="H51:Q51"/>
    <mergeCell ref="R51:AA51"/>
    <mergeCell ref="H52:Q52"/>
    <mergeCell ref="R52:AA52"/>
    <mergeCell ref="C68:D68"/>
    <mergeCell ref="E23:K23"/>
    <mergeCell ref="U15:AA15"/>
    <mergeCell ref="C70:D70"/>
    <mergeCell ref="E70:F70"/>
    <mergeCell ref="C71:D71"/>
    <mergeCell ref="E71:F71"/>
    <mergeCell ref="E68:F68"/>
    <mergeCell ref="C69:D69"/>
    <mergeCell ref="E69:F69"/>
    <mergeCell ref="H69:Q69"/>
    <mergeCell ref="R69:AA69"/>
    <mergeCell ref="C52:D52"/>
    <mergeCell ref="E52:F52"/>
    <mergeCell ref="C49:D49"/>
    <mergeCell ref="E49:F49"/>
    <mergeCell ref="C50:D50"/>
    <mergeCell ref="E50:F50"/>
    <mergeCell ref="C61:D61"/>
    <mergeCell ref="E61:F61"/>
    <mergeCell ref="P64:Q64"/>
    <mergeCell ref="Y64:Z64"/>
    <mergeCell ref="H61:Q61"/>
    <mergeCell ref="R61:AA61"/>
    <mergeCell ref="H53:Q53"/>
    <mergeCell ref="R53:AA53"/>
    <mergeCell ref="C54:D54"/>
    <mergeCell ref="E54:F54"/>
    <mergeCell ref="H54:Q54"/>
    <mergeCell ref="R54:AA54"/>
    <mergeCell ref="C47:D47"/>
    <mergeCell ref="E47:F47"/>
    <mergeCell ref="C48:D48"/>
    <mergeCell ref="E48:F48"/>
    <mergeCell ref="E45:F45"/>
    <mergeCell ref="C46:D46"/>
    <mergeCell ref="E46:F46"/>
    <mergeCell ref="C45:D45"/>
    <mergeCell ref="C51:D51"/>
    <mergeCell ref="E51:F51"/>
    <mergeCell ref="F28:H28"/>
    <mergeCell ref="I28:S28"/>
    <mergeCell ref="T28:AA28"/>
    <mergeCell ref="F29:H29"/>
    <mergeCell ref="I29:S29"/>
    <mergeCell ref="T29:AA29"/>
    <mergeCell ref="F31:H31"/>
    <mergeCell ref="I31:S31"/>
    <mergeCell ref="T31:AA31"/>
    <mergeCell ref="H12:K12"/>
    <mergeCell ref="H10:K10"/>
    <mergeCell ref="U1:AC1"/>
    <mergeCell ref="F2:AA2"/>
    <mergeCell ref="B3:AB3"/>
    <mergeCell ref="E4:AB4"/>
    <mergeCell ref="C8:K8"/>
    <mergeCell ref="M8:S8"/>
    <mergeCell ref="U8:AA8"/>
    <mergeCell ref="P12:S12"/>
  </mergeCells>
  <conditionalFormatting sqref="F29:AA29 F31:AA31 F33:AA33 F35:AA35 F37:AA37 F39:AA39">
    <cfRule type="cellIs" dxfId="41" priority="31" stopIfTrue="1" operator="lessThan">
      <formula>0</formula>
    </cfRule>
  </conditionalFormatting>
  <conditionalFormatting sqref="P64">
    <cfRule type="cellIs" dxfId="40" priority="8" stopIfTrue="1" operator="equal">
      <formula>0</formula>
    </cfRule>
  </conditionalFormatting>
  <conditionalFormatting sqref="Y64">
    <cfRule type="cellIs" dxfId="39" priority="7" stopIfTrue="1" operator="equal">
      <formula>0</formula>
    </cfRule>
  </conditionalFormatting>
  <conditionalFormatting sqref="P84">
    <cfRule type="cellIs" dxfId="38" priority="3" stopIfTrue="1" operator="equal">
      <formula>0</formula>
    </cfRule>
  </conditionalFormatting>
  <conditionalFormatting sqref="U84">
    <cfRule type="cellIs" dxfId="37" priority="2" stopIfTrue="1" operator="equal">
      <formula>0</formula>
    </cfRule>
  </conditionalFormatting>
  <conditionalFormatting sqref="Z84">
    <cfRule type="cellIs" dxfId="36" priority="1" stopIfTrue="1" operator="equal">
      <formula>0</formula>
    </cfRule>
  </conditionalFormatting>
  <printOptions horizontalCentered="1"/>
  <pageMargins left="0.39370078740157483" right="0.39370078740157483" top="0.39370078740157483" bottom="0.59055118110236227" header="0" footer="0"/>
  <pageSetup paperSize="9" scale="85" orientation="portrait" r:id="rId1"/>
  <headerFooter alignWithMargins="0">
    <oddFooter>&amp;C&amp;9Dirección Nacional de Procesos Electorales&amp;R&amp;9&amp;P de &amp;N</oddFooter>
  </headerFooter>
  <rowBreaks count="1" manualBreakCount="1">
    <brk id="65" max="1638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datos2!$C$8:$C$16</xm:f>
          </x14:formula1>
          <xm:sqref>C21:AA21</xm:sqref>
        </x14:dataValidation>
        <x14:dataValidation type="list" allowBlank="1" showInputMessage="1" showErrorMessage="1">
          <x14:formula1>
            <xm:f>ciudades!$E$2:$E$120</xm:f>
          </x14:formula1>
          <xm:sqref>E23:K23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V16"/>
  <sheetViews>
    <sheetView zoomScale="90" zoomScaleNormal="90" zoomScaleSheetLayoutView="90" zoomScalePageLayoutView="115" workbookViewId="0">
      <selection activeCell="F15" sqref="F15"/>
    </sheetView>
  </sheetViews>
  <sheetFormatPr baseColWidth="10" defaultColWidth="10.7109375" defaultRowHeight="12" x14ac:dyDescent="0.2"/>
  <cols>
    <col min="1" max="1" width="3" style="75" customWidth="1"/>
    <col min="2" max="2" width="5.140625" style="80" hidden="1" customWidth="1"/>
    <col min="3" max="3" width="15.42578125" style="92" customWidth="1"/>
    <col min="4" max="4" width="5.7109375" style="75" hidden="1" customWidth="1"/>
    <col min="5" max="5" width="18.5703125" style="75" customWidth="1"/>
    <col min="6" max="6" width="74.140625" style="93" customWidth="1"/>
    <col min="7" max="7" width="8.28515625" style="75" customWidth="1"/>
    <col min="8" max="8" width="7.7109375" style="75" hidden="1" customWidth="1"/>
    <col min="9" max="9" width="9.85546875" style="75" customWidth="1"/>
    <col min="10" max="10" width="10" style="75" customWidth="1"/>
    <col min="11" max="11" width="9.5703125" style="75" customWidth="1"/>
    <col min="12" max="12" width="11.85546875" style="75" customWidth="1"/>
    <col min="13" max="13" width="11" style="75" hidden="1" customWidth="1"/>
    <col min="14" max="14" width="9.7109375" style="75" customWidth="1"/>
    <col min="15" max="15" width="10.140625" style="75" customWidth="1"/>
    <col min="16" max="16" width="9.5703125" style="75" customWidth="1"/>
    <col min="17" max="17" width="11" style="75" customWidth="1"/>
    <col min="18" max="18" width="8.85546875" style="75" hidden="1" customWidth="1"/>
    <col min="19" max="19" width="20.7109375" style="75" customWidth="1"/>
    <col min="20" max="20" width="12.5703125" style="93" customWidth="1"/>
    <col min="21" max="21" width="12.28515625" style="93" customWidth="1"/>
    <col min="22" max="22" width="16.42578125" style="93" customWidth="1"/>
    <col min="23" max="16384" width="10.7109375" style="75"/>
  </cols>
  <sheetData>
    <row r="1" spans="1:22" ht="27" customHeight="1" x14ac:dyDescent="0.2">
      <c r="A1" s="175" t="s">
        <v>337</v>
      </c>
      <c r="B1" s="176"/>
      <c r="C1" s="176"/>
      <c r="D1" s="176"/>
      <c r="E1" s="176"/>
      <c r="F1" s="176"/>
      <c r="G1" s="176"/>
      <c r="H1" s="176"/>
      <c r="I1" s="176"/>
      <c r="J1" s="176"/>
      <c r="K1" s="176"/>
      <c r="L1" s="176"/>
      <c r="M1" s="176"/>
      <c r="N1" s="176"/>
      <c r="O1" s="176"/>
      <c r="P1" s="176"/>
      <c r="Q1" s="176"/>
      <c r="R1" s="176"/>
      <c r="S1" s="176"/>
      <c r="T1" s="176"/>
      <c r="U1" s="176"/>
      <c r="V1" s="177"/>
    </row>
    <row r="2" spans="1:22" ht="27" customHeight="1" x14ac:dyDescent="0.2">
      <c r="A2" s="178"/>
      <c r="B2" s="179"/>
      <c r="C2" s="179"/>
      <c r="D2" s="179"/>
      <c r="E2" s="179"/>
      <c r="F2" s="179"/>
      <c r="G2" s="179"/>
      <c r="H2" s="179"/>
      <c r="I2" s="179"/>
      <c r="J2" s="179"/>
      <c r="K2" s="179"/>
      <c r="L2" s="179"/>
      <c r="M2" s="179"/>
      <c r="N2" s="179"/>
      <c r="O2" s="179"/>
      <c r="P2" s="179"/>
      <c r="Q2" s="179"/>
      <c r="R2" s="179"/>
      <c r="S2" s="179"/>
      <c r="T2" s="179"/>
      <c r="U2" s="179"/>
      <c r="V2" s="180"/>
    </row>
    <row r="3" spans="1:22" ht="27" customHeight="1" x14ac:dyDescent="0.2">
      <c r="A3" s="181"/>
      <c r="B3" s="182"/>
      <c r="C3" s="182"/>
      <c r="D3" s="182"/>
      <c r="E3" s="182"/>
      <c r="F3" s="182"/>
      <c r="G3" s="182"/>
      <c r="H3" s="182"/>
      <c r="I3" s="182"/>
      <c r="J3" s="182"/>
      <c r="K3" s="182"/>
      <c r="L3" s="182"/>
      <c r="M3" s="182"/>
      <c r="N3" s="182"/>
      <c r="O3" s="182"/>
      <c r="P3" s="182"/>
      <c r="Q3" s="182"/>
      <c r="R3" s="182"/>
      <c r="S3" s="182"/>
      <c r="T3" s="182"/>
      <c r="U3" s="182"/>
      <c r="V3" s="183"/>
    </row>
    <row r="4" spans="1:22" ht="19.5" customHeight="1" x14ac:dyDescent="0.2">
      <c r="A4" s="184"/>
      <c r="B4" s="184"/>
      <c r="C4" s="184"/>
      <c r="D4" s="184"/>
      <c r="E4" s="184"/>
      <c r="F4" s="184"/>
      <c r="G4" s="184"/>
      <c r="H4" s="184"/>
      <c r="I4" s="184"/>
      <c r="J4" s="184"/>
      <c r="K4" s="184"/>
      <c r="L4" s="184"/>
      <c r="M4" s="184"/>
      <c r="N4" s="184"/>
      <c r="O4" s="184"/>
      <c r="P4" s="184"/>
      <c r="Q4" s="184"/>
      <c r="R4" s="184"/>
      <c r="S4" s="184"/>
      <c r="T4" s="184"/>
      <c r="U4" s="184"/>
      <c r="V4" s="184"/>
    </row>
    <row r="5" spans="1:22" ht="33.75" customHeight="1" x14ac:dyDescent="0.2">
      <c r="A5" s="185" t="s">
        <v>338</v>
      </c>
      <c r="B5" s="185"/>
      <c r="C5" s="185"/>
      <c r="D5" s="185"/>
      <c r="E5" s="185"/>
      <c r="F5" s="185"/>
      <c r="G5" s="185"/>
      <c r="H5" s="185"/>
      <c r="I5" s="185"/>
      <c r="J5" s="185"/>
      <c r="K5" s="185"/>
      <c r="L5" s="185"/>
      <c r="M5" s="185"/>
      <c r="N5" s="185"/>
      <c r="O5" s="185"/>
      <c r="P5" s="185"/>
      <c r="Q5" s="185"/>
      <c r="R5" s="185"/>
      <c r="S5" s="185"/>
      <c r="T5" s="185"/>
      <c r="U5" s="185"/>
      <c r="V5" s="185"/>
    </row>
    <row r="6" spans="1:22" ht="15.75" customHeight="1" x14ac:dyDescent="0.2">
      <c r="A6" s="186" t="s">
        <v>57</v>
      </c>
      <c r="B6" s="187" t="s">
        <v>58</v>
      </c>
      <c r="C6" s="188" t="s">
        <v>59</v>
      </c>
      <c r="D6" s="186" t="s">
        <v>60</v>
      </c>
      <c r="E6" s="186" t="s">
        <v>46</v>
      </c>
      <c r="F6" s="186" t="s">
        <v>61</v>
      </c>
      <c r="G6" s="186" t="s">
        <v>62</v>
      </c>
      <c r="H6" s="189" t="s">
        <v>63</v>
      </c>
      <c r="I6" s="190" t="s">
        <v>64</v>
      </c>
      <c r="J6" s="190"/>
      <c r="K6" s="190"/>
      <c r="L6" s="190"/>
      <c r="M6" s="76"/>
      <c r="N6" s="191" t="s">
        <v>65</v>
      </c>
      <c r="O6" s="191"/>
      <c r="P6" s="191"/>
      <c r="Q6" s="191"/>
      <c r="R6" s="99"/>
      <c r="S6" s="186" t="s">
        <v>66</v>
      </c>
      <c r="T6" s="188" t="s">
        <v>67</v>
      </c>
      <c r="U6" s="188" t="s">
        <v>68</v>
      </c>
      <c r="V6" s="188" t="s">
        <v>69</v>
      </c>
    </row>
    <row r="7" spans="1:22" s="80" customFormat="1" ht="45.75" customHeight="1" x14ac:dyDescent="0.2">
      <c r="A7" s="186"/>
      <c r="B7" s="187"/>
      <c r="C7" s="188"/>
      <c r="D7" s="186"/>
      <c r="E7" s="186"/>
      <c r="F7" s="186"/>
      <c r="G7" s="186"/>
      <c r="H7" s="189"/>
      <c r="I7" s="77" t="s">
        <v>70</v>
      </c>
      <c r="J7" s="77" t="s">
        <v>71</v>
      </c>
      <c r="K7" s="77" t="s">
        <v>72</v>
      </c>
      <c r="L7" s="77" t="s">
        <v>73</v>
      </c>
      <c r="M7" s="78" t="s">
        <v>64</v>
      </c>
      <c r="N7" s="79" t="s">
        <v>70</v>
      </c>
      <c r="O7" s="79" t="s">
        <v>71</v>
      </c>
      <c r="P7" s="79" t="s">
        <v>72</v>
      </c>
      <c r="Q7" s="79" t="s">
        <v>73</v>
      </c>
      <c r="R7" s="98" t="s">
        <v>64</v>
      </c>
      <c r="S7" s="186"/>
      <c r="T7" s="188"/>
      <c r="U7" s="188"/>
      <c r="V7" s="188"/>
    </row>
    <row r="8" spans="1:22" s="88" customFormat="1" ht="226.5" customHeight="1" x14ac:dyDescent="0.2">
      <c r="A8" s="81">
        <v>1</v>
      </c>
      <c r="B8" s="81" t="s">
        <v>74</v>
      </c>
      <c r="C8" s="83" t="s">
        <v>75</v>
      </c>
      <c r="D8" s="83">
        <v>26990</v>
      </c>
      <c r="E8" s="83" t="s">
        <v>76</v>
      </c>
      <c r="F8" s="83" t="s">
        <v>77</v>
      </c>
      <c r="G8" s="81">
        <v>60</v>
      </c>
      <c r="H8" s="84" t="s">
        <v>78</v>
      </c>
      <c r="I8" s="85">
        <v>22161</v>
      </c>
      <c r="J8" s="85">
        <v>21368</v>
      </c>
      <c r="K8" s="85">
        <v>23831</v>
      </c>
      <c r="L8" s="85">
        <v>20706</v>
      </c>
      <c r="M8" s="86"/>
      <c r="N8" s="87">
        <f>(I8/30)*G8</f>
        <v>44322</v>
      </c>
      <c r="O8" s="87">
        <f t="shared" ref="O8:O16" si="0">(J8/30)*G8</f>
        <v>42736</v>
      </c>
      <c r="P8" s="87">
        <f t="shared" ref="P8:P16" si="1">(K8/30)*G8</f>
        <v>47662</v>
      </c>
      <c r="Q8" s="87">
        <f>(L8/30)*G8</f>
        <v>41412</v>
      </c>
      <c r="R8" s="82"/>
      <c r="S8" s="83" t="s">
        <v>79</v>
      </c>
      <c r="T8" s="83" t="s">
        <v>80</v>
      </c>
      <c r="U8" s="83" t="s">
        <v>81</v>
      </c>
      <c r="V8" s="83" t="s">
        <v>339</v>
      </c>
    </row>
    <row r="9" spans="1:22" s="88" customFormat="1" ht="182.25" customHeight="1" x14ac:dyDescent="0.2">
      <c r="A9" s="81">
        <v>2</v>
      </c>
      <c r="B9" s="81" t="s">
        <v>74</v>
      </c>
      <c r="C9" s="83" t="s">
        <v>82</v>
      </c>
      <c r="D9" s="83">
        <v>26990</v>
      </c>
      <c r="E9" s="83" t="s">
        <v>83</v>
      </c>
      <c r="F9" s="83" t="s">
        <v>84</v>
      </c>
      <c r="G9" s="81">
        <v>75</v>
      </c>
      <c r="H9" s="84" t="s">
        <v>78</v>
      </c>
      <c r="I9" s="85">
        <v>20616</v>
      </c>
      <c r="J9" s="85">
        <v>21764</v>
      </c>
      <c r="K9" s="85">
        <v>23420</v>
      </c>
      <c r="L9" s="100" t="s">
        <v>85</v>
      </c>
      <c r="M9" s="86" t="s">
        <v>86</v>
      </c>
      <c r="N9" s="87">
        <f t="shared" ref="N9:N13" si="2">(I9/30)*G9</f>
        <v>51540</v>
      </c>
      <c r="O9" s="87">
        <f t="shared" si="0"/>
        <v>54410</v>
      </c>
      <c r="P9" s="87">
        <f t="shared" si="1"/>
        <v>58550</v>
      </c>
      <c r="Q9" s="101" t="s">
        <v>85</v>
      </c>
      <c r="R9" s="82" t="s">
        <v>86</v>
      </c>
      <c r="S9" s="83" t="s">
        <v>79</v>
      </c>
      <c r="T9" s="83" t="s">
        <v>80</v>
      </c>
      <c r="U9" s="83" t="s">
        <v>81</v>
      </c>
      <c r="V9" s="83" t="s">
        <v>339</v>
      </c>
    </row>
    <row r="10" spans="1:22" s="88" customFormat="1" ht="175.5" customHeight="1" x14ac:dyDescent="0.2">
      <c r="A10" s="81">
        <v>3</v>
      </c>
      <c r="B10" s="81" t="s">
        <v>74</v>
      </c>
      <c r="C10" s="83" t="s">
        <v>87</v>
      </c>
      <c r="D10" s="83">
        <v>26990</v>
      </c>
      <c r="E10" s="83" t="s">
        <v>83</v>
      </c>
      <c r="F10" s="83" t="s">
        <v>84</v>
      </c>
      <c r="G10" s="81">
        <v>90</v>
      </c>
      <c r="H10" s="84" t="s">
        <v>78</v>
      </c>
      <c r="I10" s="85">
        <v>20616</v>
      </c>
      <c r="J10" s="85">
        <v>21764</v>
      </c>
      <c r="K10" s="85">
        <v>23420</v>
      </c>
      <c r="L10" s="100" t="s">
        <v>85</v>
      </c>
      <c r="M10" s="86" t="s">
        <v>86</v>
      </c>
      <c r="N10" s="87">
        <f>(I10/30)*G10</f>
        <v>61848.000000000007</v>
      </c>
      <c r="O10" s="87">
        <f t="shared" si="0"/>
        <v>65292</v>
      </c>
      <c r="P10" s="87">
        <f t="shared" si="1"/>
        <v>70260</v>
      </c>
      <c r="Q10" s="101" t="s">
        <v>85</v>
      </c>
      <c r="R10" s="82" t="s">
        <v>86</v>
      </c>
      <c r="S10" s="83" t="s">
        <v>79</v>
      </c>
      <c r="T10" s="83" t="s">
        <v>80</v>
      </c>
      <c r="U10" s="83" t="s">
        <v>81</v>
      </c>
      <c r="V10" s="83" t="s">
        <v>339</v>
      </c>
    </row>
    <row r="11" spans="1:22" s="88" customFormat="1" ht="144" x14ac:dyDescent="0.2">
      <c r="A11" s="81">
        <v>4</v>
      </c>
      <c r="B11" s="81" t="s">
        <v>74</v>
      </c>
      <c r="C11" s="83" t="s">
        <v>88</v>
      </c>
      <c r="D11" s="83">
        <v>26990</v>
      </c>
      <c r="E11" s="83" t="s">
        <v>89</v>
      </c>
      <c r="F11" s="83" t="s">
        <v>90</v>
      </c>
      <c r="G11" s="81">
        <v>60</v>
      </c>
      <c r="H11" s="84" t="s">
        <v>78</v>
      </c>
      <c r="I11" s="85">
        <v>18124</v>
      </c>
      <c r="J11" s="85">
        <v>18681</v>
      </c>
      <c r="K11" s="85">
        <v>21144</v>
      </c>
      <c r="L11" s="85">
        <v>20706</v>
      </c>
      <c r="M11" s="86" t="s">
        <v>86</v>
      </c>
      <c r="N11" s="87">
        <f t="shared" si="2"/>
        <v>36248</v>
      </c>
      <c r="O11" s="87">
        <f t="shared" si="0"/>
        <v>37362</v>
      </c>
      <c r="P11" s="87">
        <f t="shared" si="1"/>
        <v>42288</v>
      </c>
      <c r="Q11" s="87">
        <f>(L11/30)*G11</f>
        <v>41412</v>
      </c>
      <c r="R11" s="82" t="s">
        <v>86</v>
      </c>
      <c r="S11" s="83" t="s">
        <v>79</v>
      </c>
      <c r="T11" s="83" t="s">
        <v>80</v>
      </c>
      <c r="U11" s="83" t="s">
        <v>81</v>
      </c>
      <c r="V11" s="83" t="s">
        <v>340</v>
      </c>
    </row>
    <row r="12" spans="1:22" s="88" customFormat="1" ht="238.5" customHeight="1" x14ac:dyDescent="0.2">
      <c r="A12" s="81">
        <v>5</v>
      </c>
      <c r="B12" s="81" t="s">
        <v>74</v>
      </c>
      <c r="C12" s="83" t="s">
        <v>91</v>
      </c>
      <c r="D12" s="83">
        <v>26990</v>
      </c>
      <c r="E12" s="83" t="s">
        <v>92</v>
      </c>
      <c r="F12" s="83" t="s">
        <v>93</v>
      </c>
      <c r="G12" s="81">
        <v>35</v>
      </c>
      <c r="H12" s="84" t="s">
        <v>78</v>
      </c>
      <c r="I12" s="85">
        <v>19126</v>
      </c>
      <c r="J12" s="85">
        <v>18986</v>
      </c>
      <c r="K12" s="85">
        <v>19641</v>
      </c>
      <c r="L12" s="85">
        <v>17616</v>
      </c>
      <c r="M12" s="86" t="s">
        <v>86</v>
      </c>
      <c r="N12" s="87">
        <f>(I12/30)*G12</f>
        <v>22313.666666666664</v>
      </c>
      <c r="O12" s="87">
        <f t="shared" si="0"/>
        <v>22150.333333333332</v>
      </c>
      <c r="P12" s="87">
        <f t="shared" si="1"/>
        <v>22914.5</v>
      </c>
      <c r="Q12" s="87">
        <f>(L12/30)*G12</f>
        <v>20552</v>
      </c>
      <c r="R12" s="82" t="s">
        <v>86</v>
      </c>
      <c r="S12" s="83" t="s">
        <v>79</v>
      </c>
      <c r="T12" s="83" t="s">
        <v>80</v>
      </c>
      <c r="U12" s="83" t="s">
        <v>94</v>
      </c>
      <c r="V12" s="83" t="s">
        <v>341</v>
      </c>
    </row>
    <row r="13" spans="1:22" s="88" customFormat="1" ht="408.75" customHeight="1" x14ac:dyDescent="0.2">
      <c r="A13" s="81">
        <v>6</v>
      </c>
      <c r="B13" s="81" t="s">
        <v>74</v>
      </c>
      <c r="C13" s="83" t="s">
        <v>95</v>
      </c>
      <c r="D13" s="83">
        <v>26990</v>
      </c>
      <c r="E13" s="83" t="s">
        <v>96</v>
      </c>
      <c r="F13" s="83" t="s">
        <v>97</v>
      </c>
      <c r="G13" s="81">
        <v>60</v>
      </c>
      <c r="H13" s="84" t="s">
        <v>78</v>
      </c>
      <c r="I13" s="85">
        <v>14080</v>
      </c>
      <c r="J13" s="85">
        <v>14967</v>
      </c>
      <c r="K13" s="85">
        <v>16955</v>
      </c>
      <c r="L13" s="85">
        <v>17616</v>
      </c>
      <c r="M13" s="86"/>
      <c r="N13" s="87">
        <f t="shared" si="2"/>
        <v>28160</v>
      </c>
      <c r="O13" s="87">
        <f t="shared" si="0"/>
        <v>29934</v>
      </c>
      <c r="P13" s="87">
        <f t="shared" si="1"/>
        <v>33910</v>
      </c>
      <c r="Q13" s="87">
        <f>(L13/30)*G13</f>
        <v>35232</v>
      </c>
      <c r="R13" s="82"/>
      <c r="S13" s="83" t="s">
        <v>79</v>
      </c>
      <c r="T13" s="83" t="s">
        <v>80</v>
      </c>
      <c r="U13" s="83" t="s">
        <v>98</v>
      </c>
      <c r="V13" s="83" t="s">
        <v>340</v>
      </c>
    </row>
    <row r="14" spans="1:22" s="88" customFormat="1" ht="144" x14ac:dyDescent="0.2">
      <c r="A14" s="81">
        <v>7</v>
      </c>
      <c r="B14" s="81" t="s">
        <v>74</v>
      </c>
      <c r="C14" s="83" t="s">
        <v>99</v>
      </c>
      <c r="D14" s="83">
        <v>26990</v>
      </c>
      <c r="E14" s="83" t="s">
        <v>100</v>
      </c>
      <c r="F14" s="83" t="s">
        <v>101</v>
      </c>
      <c r="G14" s="81">
        <v>45</v>
      </c>
      <c r="H14" s="84" t="s">
        <v>78</v>
      </c>
      <c r="I14" s="89">
        <v>12744</v>
      </c>
      <c r="J14" s="89">
        <v>13064</v>
      </c>
      <c r="K14" s="89">
        <v>14428</v>
      </c>
      <c r="L14" s="100" t="s">
        <v>102</v>
      </c>
      <c r="M14" s="86" t="s">
        <v>86</v>
      </c>
      <c r="N14" s="90">
        <f>(I14/30)*G14</f>
        <v>19116</v>
      </c>
      <c r="O14" s="90">
        <f t="shared" si="0"/>
        <v>19596</v>
      </c>
      <c r="P14" s="90">
        <f t="shared" si="1"/>
        <v>21642</v>
      </c>
      <c r="Q14" s="87" t="s">
        <v>102</v>
      </c>
      <c r="R14" s="82" t="s">
        <v>86</v>
      </c>
      <c r="S14" s="83" t="s">
        <v>79</v>
      </c>
      <c r="T14" s="83" t="s">
        <v>80</v>
      </c>
      <c r="U14" s="83" t="s">
        <v>103</v>
      </c>
      <c r="V14" s="83" t="s">
        <v>340</v>
      </c>
    </row>
    <row r="15" spans="1:22" s="88" customFormat="1" ht="408.75" customHeight="1" x14ac:dyDescent="0.2">
      <c r="A15" s="81">
        <v>8</v>
      </c>
      <c r="B15" s="81"/>
      <c r="C15" s="91" t="s">
        <v>104</v>
      </c>
      <c r="D15" s="91"/>
      <c r="E15" s="91" t="s">
        <v>105</v>
      </c>
      <c r="F15" s="91" t="s">
        <v>342</v>
      </c>
      <c r="G15" s="81">
        <v>45</v>
      </c>
      <c r="H15" s="84"/>
      <c r="I15" s="85">
        <v>14080</v>
      </c>
      <c r="J15" s="85">
        <v>14967</v>
      </c>
      <c r="K15" s="85">
        <v>16955</v>
      </c>
      <c r="L15" s="85">
        <v>17616</v>
      </c>
      <c r="M15" s="86"/>
      <c r="N15" s="87">
        <f>(I15/30)*G15</f>
        <v>21120</v>
      </c>
      <c r="O15" s="87">
        <f t="shared" si="0"/>
        <v>22450.5</v>
      </c>
      <c r="P15" s="87">
        <f t="shared" si="1"/>
        <v>25432.5</v>
      </c>
      <c r="Q15" s="87">
        <f>(L15/30)*G15</f>
        <v>26424.000000000004</v>
      </c>
      <c r="R15" s="82"/>
      <c r="S15" s="83" t="s">
        <v>79</v>
      </c>
      <c r="T15" s="83" t="s">
        <v>80</v>
      </c>
      <c r="U15" s="83" t="s">
        <v>106</v>
      </c>
      <c r="V15" s="83" t="s">
        <v>340</v>
      </c>
    </row>
    <row r="16" spans="1:22" s="88" customFormat="1" ht="158.25" customHeight="1" x14ac:dyDescent="0.2">
      <c r="A16" s="81">
        <v>9</v>
      </c>
      <c r="B16" s="81" t="s">
        <v>74</v>
      </c>
      <c r="C16" s="91" t="s">
        <v>107</v>
      </c>
      <c r="D16" s="91">
        <v>26990</v>
      </c>
      <c r="E16" s="91" t="s">
        <v>108</v>
      </c>
      <c r="F16" s="91" t="s">
        <v>343</v>
      </c>
      <c r="G16" s="81">
        <v>60</v>
      </c>
      <c r="H16" s="84" t="s">
        <v>78</v>
      </c>
      <c r="I16" s="89">
        <v>18124</v>
      </c>
      <c r="J16" s="89">
        <v>18681</v>
      </c>
      <c r="K16" s="89">
        <v>21144</v>
      </c>
      <c r="L16" s="89">
        <v>20706</v>
      </c>
      <c r="M16" s="86" t="s">
        <v>86</v>
      </c>
      <c r="N16" s="90">
        <f>(I16/30)*G16</f>
        <v>36248</v>
      </c>
      <c r="O16" s="90">
        <f t="shared" si="0"/>
        <v>37362</v>
      </c>
      <c r="P16" s="90">
        <f t="shared" si="1"/>
        <v>42288</v>
      </c>
      <c r="Q16" s="90">
        <f>(L16/30)*G16</f>
        <v>41412</v>
      </c>
      <c r="R16" s="82" t="s">
        <v>86</v>
      </c>
      <c r="S16" s="83" t="s">
        <v>79</v>
      </c>
      <c r="T16" s="83" t="s">
        <v>80</v>
      </c>
      <c r="U16" s="83" t="s">
        <v>81</v>
      </c>
      <c r="V16" s="83" t="s">
        <v>340</v>
      </c>
    </row>
  </sheetData>
  <mergeCells count="17">
    <mergeCell ref="U6:U7"/>
    <mergeCell ref="A1:V3"/>
    <mergeCell ref="A4:V4"/>
    <mergeCell ref="A5:V5"/>
    <mergeCell ref="A6:A7"/>
    <mergeCell ref="B6:B7"/>
    <mergeCell ref="C6:C7"/>
    <mergeCell ref="D6:D7"/>
    <mergeCell ref="E6:E7"/>
    <mergeCell ref="F6:F7"/>
    <mergeCell ref="G6:G7"/>
    <mergeCell ref="V6:V7"/>
    <mergeCell ref="H6:H7"/>
    <mergeCell ref="I6:L6"/>
    <mergeCell ref="N6:Q6"/>
    <mergeCell ref="S6:S7"/>
    <mergeCell ref="T6:T7"/>
  </mergeCells>
  <conditionalFormatting sqref="G8 I13:L13 N13:Q13 I15:L15 I8:R8 N15:Q15 H16:M16">
    <cfRule type="cellIs" dxfId="35" priority="36" operator="lessThan">
      <formula>1</formula>
    </cfRule>
  </conditionalFormatting>
  <conditionalFormatting sqref="H6:I6 I13:L13 I15:K16 I7:L8 M16">
    <cfRule type="cellIs" dxfId="34" priority="35" operator="lessThan">
      <formula>1</formula>
    </cfRule>
  </conditionalFormatting>
  <conditionalFormatting sqref="H8">
    <cfRule type="cellIs" dxfId="33" priority="34" operator="lessThan">
      <formula>1</formula>
    </cfRule>
  </conditionalFormatting>
  <conditionalFormatting sqref="H9">
    <cfRule type="cellIs" dxfId="32" priority="33" operator="lessThan">
      <formula>1</formula>
    </cfRule>
  </conditionalFormatting>
  <conditionalFormatting sqref="H11">
    <cfRule type="cellIs" dxfId="31" priority="32" operator="lessThan">
      <formula>1</formula>
    </cfRule>
  </conditionalFormatting>
  <conditionalFormatting sqref="H12">
    <cfRule type="cellIs" dxfId="30" priority="31" operator="lessThan">
      <formula>1</formula>
    </cfRule>
  </conditionalFormatting>
  <conditionalFormatting sqref="I12:L12">
    <cfRule type="cellIs" dxfId="29" priority="30" operator="lessThan">
      <formula>1</formula>
    </cfRule>
  </conditionalFormatting>
  <conditionalFormatting sqref="I12:L12">
    <cfRule type="cellIs" dxfId="28" priority="29" operator="lessThan">
      <formula>1</formula>
    </cfRule>
  </conditionalFormatting>
  <conditionalFormatting sqref="N12:Q12">
    <cfRule type="cellIs" dxfId="27" priority="28" operator="lessThan">
      <formula>1</formula>
    </cfRule>
  </conditionalFormatting>
  <conditionalFormatting sqref="H13">
    <cfRule type="cellIs" dxfId="26" priority="27" operator="lessThan">
      <formula>1</formula>
    </cfRule>
  </conditionalFormatting>
  <conditionalFormatting sqref="I14:K14 M14">
    <cfRule type="cellIs" dxfId="25" priority="26" operator="lessThan">
      <formula>1</formula>
    </cfRule>
  </conditionalFormatting>
  <conditionalFormatting sqref="I14:K14 M14">
    <cfRule type="cellIs" dxfId="24" priority="25" operator="lessThan">
      <formula>1</formula>
    </cfRule>
  </conditionalFormatting>
  <conditionalFormatting sqref="I14:K14 M14">
    <cfRule type="cellIs" dxfId="23" priority="24" operator="lessThan">
      <formula>1</formula>
    </cfRule>
  </conditionalFormatting>
  <conditionalFormatting sqref="I14:K14 M14">
    <cfRule type="cellIs" dxfId="22" priority="23" operator="lessThan">
      <formula>1</formula>
    </cfRule>
  </conditionalFormatting>
  <conditionalFormatting sqref="N14:P14 N16">
    <cfRule type="cellIs" dxfId="21" priority="22" operator="lessThan">
      <formula>1</formula>
    </cfRule>
  </conditionalFormatting>
  <conditionalFormatting sqref="H14">
    <cfRule type="cellIs" dxfId="20" priority="21" operator="lessThan">
      <formula>1</formula>
    </cfRule>
  </conditionalFormatting>
  <conditionalFormatting sqref="L14">
    <cfRule type="cellIs" dxfId="19" priority="20" operator="lessThan">
      <formula>1</formula>
    </cfRule>
  </conditionalFormatting>
  <conditionalFormatting sqref="O16:Q16">
    <cfRule type="cellIs" dxfId="18" priority="19" operator="lessThan">
      <formula>1</formula>
    </cfRule>
  </conditionalFormatting>
  <conditionalFormatting sqref="M15">
    <cfRule type="cellIs" dxfId="17" priority="18" operator="lessThan">
      <formula>1</formula>
    </cfRule>
  </conditionalFormatting>
  <conditionalFormatting sqref="M15">
    <cfRule type="cellIs" dxfId="16" priority="17" operator="lessThan">
      <formula>1</formula>
    </cfRule>
  </conditionalFormatting>
  <conditionalFormatting sqref="M15">
    <cfRule type="cellIs" dxfId="15" priority="16" operator="lessThan">
      <formula>1</formula>
    </cfRule>
  </conditionalFormatting>
  <conditionalFormatting sqref="M15">
    <cfRule type="cellIs" dxfId="14" priority="15" operator="lessThan">
      <formula>1</formula>
    </cfRule>
  </conditionalFormatting>
  <conditionalFormatting sqref="H15">
    <cfRule type="cellIs" dxfId="13" priority="14" operator="lessThan">
      <formula>1</formula>
    </cfRule>
  </conditionalFormatting>
  <conditionalFormatting sqref="I9:L9">
    <cfRule type="cellIs" dxfId="12" priority="13" operator="lessThan">
      <formula>1</formula>
    </cfRule>
  </conditionalFormatting>
  <conditionalFormatting sqref="I9:L9">
    <cfRule type="cellIs" dxfId="11" priority="12" operator="lessThan">
      <formula>1</formula>
    </cfRule>
  </conditionalFormatting>
  <conditionalFormatting sqref="N9:P9">
    <cfRule type="cellIs" dxfId="10" priority="11" operator="lessThan">
      <formula>1</formula>
    </cfRule>
  </conditionalFormatting>
  <conditionalFormatting sqref="I11:L11">
    <cfRule type="cellIs" dxfId="9" priority="10" operator="lessThan">
      <formula>1</formula>
    </cfRule>
  </conditionalFormatting>
  <conditionalFormatting sqref="I11:L11">
    <cfRule type="cellIs" dxfId="8" priority="9" operator="lessThan">
      <formula>1</formula>
    </cfRule>
  </conditionalFormatting>
  <conditionalFormatting sqref="N11:Q11">
    <cfRule type="cellIs" dxfId="7" priority="8" operator="lessThan">
      <formula>1</formula>
    </cfRule>
  </conditionalFormatting>
  <conditionalFormatting sqref="Q9">
    <cfRule type="cellIs" dxfId="6" priority="7" operator="lessThan">
      <formula>1</formula>
    </cfRule>
  </conditionalFormatting>
  <conditionalFormatting sqref="Q14">
    <cfRule type="cellIs" dxfId="5" priority="6" operator="lessThan">
      <formula>1</formula>
    </cfRule>
  </conditionalFormatting>
  <conditionalFormatting sqref="H10">
    <cfRule type="cellIs" dxfId="4" priority="5" operator="lessThan">
      <formula>1</formula>
    </cfRule>
  </conditionalFormatting>
  <conditionalFormatting sqref="I10:L10">
    <cfRule type="cellIs" dxfId="3" priority="4" operator="lessThan">
      <formula>1</formula>
    </cfRule>
  </conditionalFormatting>
  <conditionalFormatting sqref="I10:L10">
    <cfRule type="cellIs" dxfId="2" priority="3" operator="lessThan">
      <formula>1</formula>
    </cfRule>
  </conditionalFormatting>
  <conditionalFormatting sqref="N10:P10">
    <cfRule type="cellIs" dxfId="1" priority="2" operator="lessThan">
      <formula>1</formula>
    </cfRule>
  </conditionalFormatting>
  <conditionalFormatting sqref="Q10">
    <cfRule type="cellIs" dxfId="0" priority="1" operator="lessThan">
      <formula>1</formula>
    </cfRule>
  </conditionalFormatting>
  <printOptions horizontalCentered="1"/>
  <pageMargins left="0.19685039370078741" right="0.19685039370078741" top="0.78740157480314965" bottom="0.35433070866141736" header="0.31496062992125984" footer="0.31496062992125984"/>
  <pageSetup paperSize="8" scale="75" orientation="landscape" r:id="rId1"/>
  <headerFooter>
    <oddFooter>&amp;CDirección Nacional de Procesos Electorales&amp;R&amp;P de &amp;N</oddFooter>
  </headerFooter>
  <rowBreaks count="1" manualBreakCount="1">
    <brk id="11"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A1:E120"/>
  <sheetViews>
    <sheetView zoomScale="130" zoomScaleNormal="130" workbookViewId="0">
      <pane ySplit="1" topLeftCell="A71" activePane="bottomLeft" state="frozen"/>
      <selection pane="bottomLeft" activeCell="C93" sqref="C93"/>
    </sheetView>
  </sheetViews>
  <sheetFormatPr baseColWidth="10" defaultRowHeight="12" x14ac:dyDescent="0.2"/>
  <cols>
    <col min="1" max="1" width="3.5703125" style="94" bestFit="1" customWidth="1"/>
    <col min="2" max="2" width="22.7109375" style="94" bestFit="1" customWidth="1"/>
    <col min="3" max="3" width="23.85546875" style="94" bestFit="1" customWidth="1"/>
    <col min="4" max="4" width="31.7109375" style="94" bestFit="1" customWidth="1"/>
    <col min="5" max="5" width="33.5703125" style="94" bestFit="1" customWidth="1"/>
    <col min="6" max="16384" width="11.42578125" style="94"/>
  </cols>
  <sheetData>
    <row r="1" spans="1:5" x14ac:dyDescent="0.2">
      <c r="A1" s="95" t="s">
        <v>57</v>
      </c>
      <c r="B1" s="96" t="s">
        <v>109</v>
      </c>
      <c r="C1" s="96" t="s">
        <v>110</v>
      </c>
      <c r="D1" s="96" t="s">
        <v>111</v>
      </c>
      <c r="E1" s="96" t="s">
        <v>112</v>
      </c>
    </row>
    <row r="2" spans="1:5" x14ac:dyDescent="0.2">
      <c r="A2" s="97">
        <v>1</v>
      </c>
      <c r="B2" s="97" t="s">
        <v>143</v>
      </c>
      <c r="C2" s="97" t="s">
        <v>144</v>
      </c>
      <c r="D2" s="97" t="s">
        <v>145</v>
      </c>
      <c r="E2" s="97" t="str">
        <f t="shared" ref="E2:E33" si="0">B2&amp;" - "&amp;C2</f>
        <v>Alemania  - Berlín</v>
      </c>
    </row>
    <row r="3" spans="1:5" x14ac:dyDescent="0.2">
      <c r="A3" s="97">
        <v>2</v>
      </c>
      <c r="B3" s="97" t="s">
        <v>212</v>
      </c>
      <c r="C3" s="97" t="s">
        <v>213</v>
      </c>
      <c r="D3" s="97" t="s">
        <v>214</v>
      </c>
      <c r="E3" s="97" t="str">
        <f t="shared" si="0"/>
        <v>Argentina  - 12 de Octubre</v>
      </c>
    </row>
    <row r="4" spans="1:5" x14ac:dyDescent="0.2">
      <c r="A4" s="97">
        <v>3</v>
      </c>
      <c r="B4" s="97" t="s">
        <v>212</v>
      </c>
      <c r="C4" s="97" t="s">
        <v>274</v>
      </c>
      <c r="D4" s="97" t="s">
        <v>275</v>
      </c>
      <c r="E4" s="97" t="str">
        <f t="shared" si="0"/>
        <v>Argentina  - Belén de Escobar</v>
      </c>
    </row>
    <row r="5" spans="1:5" x14ac:dyDescent="0.2">
      <c r="A5" s="97">
        <v>4</v>
      </c>
      <c r="B5" s="97" t="s">
        <v>212</v>
      </c>
      <c r="C5" s="97" t="s">
        <v>215</v>
      </c>
      <c r="D5" s="97" t="s">
        <v>214</v>
      </c>
      <c r="E5" s="97" t="str">
        <f t="shared" si="0"/>
        <v>Argentina  - C.A. Buenos Aires</v>
      </c>
    </row>
    <row r="6" spans="1:5" x14ac:dyDescent="0.2">
      <c r="A6" s="97">
        <v>5</v>
      </c>
      <c r="B6" s="97" t="s">
        <v>212</v>
      </c>
      <c r="C6" s="97" t="s">
        <v>262</v>
      </c>
      <c r="D6" s="97" t="s">
        <v>263</v>
      </c>
      <c r="E6" s="97" t="str">
        <f t="shared" si="0"/>
        <v>Argentina  - Carlos Spegazzini</v>
      </c>
    </row>
    <row r="7" spans="1:5" x14ac:dyDescent="0.2">
      <c r="A7" s="97">
        <v>6</v>
      </c>
      <c r="B7" s="97" t="s">
        <v>212</v>
      </c>
      <c r="C7" s="97" t="s">
        <v>258</v>
      </c>
      <c r="D7" s="97" t="s">
        <v>259</v>
      </c>
      <c r="E7" s="97" t="str">
        <f t="shared" si="0"/>
        <v>Argentina  - Centenario</v>
      </c>
    </row>
    <row r="8" spans="1:5" x14ac:dyDescent="0.2">
      <c r="A8" s="97">
        <v>7</v>
      </c>
      <c r="B8" s="97" t="s">
        <v>212</v>
      </c>
      <c r="C8" s="97" t="s">
        <v>276</v>
      </c>
      <c r="D8" s="97" t="s">
        <v>275</v>
      </c>
      <c r="E8" s="97" t="str">
        <f t="shared" si="0"/>
        <v>Argentina  - Chacabuco</v>
      </c>
    </row>
    <row r="9" spans="1:5" x14ac:dyDescent="0.2">
      <c r="A9" s="97">
        <v>8</v>
      </c>
      <c r="B9" s="97" t="s">
        <v>212</v>
      </c>
      <c r="C9" s="97" t="s">
        <v>220</v>
      </c>
      <c r="D9" s="97" t="s">
        <v>221</v>
      </c>
      <c r="E9" s="97" t="str">
        <f t="shared" si="0"/>
        <v>Argentina  - Comodoro Rivadavia</v>
      </c>
    </row>
    <row r="10" spans="1:5" x14ac:dyDescent="0.2">
      <c r="A10" s="97">
        <v>9</v>
      </c>
      <c r="B10" s="97" t="s">
        <v>212</v>
      </c>
      <c r="C10" s="97" t="s">
        <v>229</v>
      </c>
      <c r="D10" s="97" t="s">
        <v>336</v>
      </c>
      <c r="E10" s="97" t="str">
        <f t="shared" si="0"/>
        <v>Argentina  - Cordoba</v>
      </c>
    </row>
    <row r="11" spans="1:5" x14ac:dyDescent="0.2">
      <c r="A11" s="97">
        <v>10</v>
      </c>
      <c r="B11" s="97" t="s">
        <v>212</v>
      </c>
      <c r="C11" s="97" t="s">
        <v>216</v>
      </c>
      <c r="D11" s="97" t="s">
        <v>214</v>
      </c>
      <c r="E11" s="97" t="str">
        <f t="shared" si="0"/>
        <v>Argentina  - Ezpeleta</v>
      </c>
    </row>
    <row r="12" spans="1:5" x14ac:dyDescent="0.2">
      <c r="A12" s="97">
        <v>11</v>
      </c>
      <c r="B12" s="97" t="s">
        <v>212</v>
      </c>
      <c r="C12" s="97" t="s">
        <v>264</v>
      </c>
      <c r="D12" s="97" t="s">
        <v>263</v>
      </c>
      <c r="E12" s="97" t="str">
        <f t="shared" si="0"/>
        <v>Argentina  - González Catán</v>
      </c>
    </row>
    <row r="13" spans="1:5" x14ac:dyDescent="0.2">
      <c r="A13" s="97">
        <v>12</v>
      </c>
      <c r="B13" s="97" t="s">
        <v>212</v>
      </c>
      <c r="C13" s="97" t="s">
        <v>265</v>
      </c>
      <c r="D13" s="97" t="s">
        <v>263</v>
      </c>
      <c r="E13" s="97" t="str">
        <f t="shared" si="0"/>
        <v>Argentina  - Gregorio de Laferrere</v>
      </c>
    </row>
    <row r="14" spans="1:5" x14ac:dyDescent="0.2">
      <c r="A14" s="97">
        <v>13</v>
      </c>
      <c r="B14" s="97" t="s">
        <v>212</v>
      </c>
      <c r="C14" s="97" t="s">
        <v>266</v>
      </c>
      <c r="D14" s="97" t="s">
        <v>263</v>
      </c>
      <c r="E14" s="97" t="str">
        <f t="shared" si="0"/>
        <v>Argentina  - Ingeniero Budge</v>
      </c>
    </row>
    <row r="15" spans="1:5" x14ac:dyDescent="0.2">
      <c r="A15" s="97">
        <v>14</v>
      </c>
      <c r="B15" s="97" t="s">
        <v>212</v>
      </c>
      <c r="C15" s="97" t="s">
        <v>267</v>
      </c>
      <c r="D15" s="97" t="s">
        <v>263</v>
      </c>
      <c r="E15" s="97" t="str">
        <f t="shared" si="0"/>
        <v>Argentina  - Isidro Casanova</v>
      </c>
    </row>
    <row r="16" spans="1:5" x14ac:dyDescent="0.2">
      <c r="A16" s="97">
        <v>15</v>
      </c>
      <c r="B16" s="97" t="s">
        <v>212</v>
      </c>
      <c r="C16" s="97" t="s">
        <v>217</v>
      </c>
      <c r="D16" s="97" t="s">
        <v>214</v>
      </c>
      <c r="E16" s="97" t="str">
        <f t="shared" si="0"/>
        <v>Argentina  - Ituzaingó</v>
      </c>
    </row>
    <row r="17" spans="1:5" x14ac:dyDescent="0.2">
      <c r="A17" s="97">
        <v>16</v>
      </c>
      <c r="B17" s="97" t="s">
        <v>212</v>
      </c>
      <c r="C17" s="97" t="s">
        <v>272</v>
      </c>
      <c r="D17" s="97" t="s">
        <v>273</v>
      </c>
      <c r="E17" s="97" t="str">
        <f t="shared" si="0"/>
        <v>Argentina  - La Plata</v>
      </c>
    </row>
    <row r="18" spans="1:5" x14ac:dyDescent="0.2">
      <c r="A18" s="97">
        <v>17</v>
      </c>
      <c r="B18" s="97" t="s">
        <v>212</v>
      </c>
      <c r="C18" s="97" t="s">
        <v>237</v>
      </c>
      <c r="D18" s="97" t="s">
        <v>238</v>
      </c>
      <c r="E18" s="97" t="str">
        <f t="shared" si="0"/>
        <v>Argentina  - La Quiaca</v>
      </c>
    </row>
    <row r="19" spans="1:5" x14ac:dyDescent="0.2">
      <c r="A19" s="97">
        <v>18</v>
      </c>
      <c r="B19" s="97" t="s">
        <v>212</v>
      </c>
      <c r="C19" s="97" t="s">
        <v>239</v>
      </c>
      <c r="D19" s="97" t="s">
        <v>240</v>
      </c>
      <c r="E19" s="97" t="str">
        <f t="shared" si="0"/>
        <v>Argentina  - La Rinconada - Pocito</v>
      </c>
    </row>
    <row r="20" spans="1:5" x14ac:dyDescent="0.2">
      <c r="A20" s="97">
        <v>19</v>
      </c>
      <c r="B20" s="97" t="s">
        <v>212</v>
      </c>
      <c r="C20" s="97" t="s">
        <v>252</v>
      </c>
      <c r="D20" s="97" t="s">
        <v>253</v>
      </c>
      <c r="E20" s="97" t="str">
        <f t="shared" si="0"/>
        <v>Argentina  - Lules</v>
      </c>
    </row>
    <row r="21" spans="1:5" x14ac:dyDescent="0.2">
      <c r="A21" s="97">
        <v>20</v>
      </c>
      <c r="B21" s="97" t="s">
        <v>212</v>
      </c>
      <c r="C21" s="97" t="s">
        <v>218</v>
      </c>
      <c r="D21" s="97" t="s">
        <v>214</v>
      </c>
      <c r="E21" s="97" t="str">
        <f t="shared" si="0"/>
        <v>Argentina  - Mar del Plata</v>
      </c>
    </row>
    <row r="22" spans="1:5" x14ac:dyDescent="0.2">
      <c r="A22" s="97">
        <v>21</v>
      </c>
      <c r="B22" s="97" t="s">
        <v>212</v>
      </c>
      <c r="C22" s="97" t="s">
        <v>241</v>
      </c>
      <c r="D22" s="97" t="s">
        <v>240</v>
      </c>
      <c r="E22" s="97" t="str">
        <f t="shared" si="0"/>
        <v>Argentina  - Mendoza</v>
      </c>
    </row>
    <row r="23" spans="1:5" x14ac:dyDescent="0.2">
      <c r="A23" s="97">
        <v>22</v>
      </c>
      <c r="B23" s="97" t="s">
        <v>212</v>
      </c>
      <c r="C23" s="97" t="s">
        <v>268</v>
      </c>
      <c r="D23" s="97" t="s">
        <v>263</v>
      </c>
      <c r="E23" s="97" t="str">
        <f t="shared" si="0"/>
        <v>Argentina  - Nueve de Abril</v>
      </c>
    </row>
    <row r="24" spans="1:5" x14ac:dyDescent="0.2">
      <c r="A24" s="97">
        <v>23</v>
      </c>
      <c r="B24" s="97" t="s">
        <v>212</v>
      </c>
      <c r="C24" s="97" t="s">
        <v>232</v>
      </c>
      <c r="D24" s="97" t="s">
        <v>233</v>
      </c>
      <c r="E24" s="97" t="str">
        <f t="shared" si="0"/>
        <v>Argentina  - Perico</v>
      </c>
    </row>
    <row r="25" spans="1:5" x14ac:dyDescent="0.2">
      <c r="A25" s="97">
        <v>24</v>
      </c>
      <c r="B25" s="97" t="s">
        <v>212</v>
      </c>
      <c r="C25" s="97" t="s">
        <v>277</v>
      </c>
      <c r="D25" s="97" t="s">
        <v>275</v>
      </c>
      <c r="E25" s="97" t="str">
        <f t="shared" si="0"/>
        <v>Argentina  - Pilar</v>
      </c>
    </row>
    <row r="26" spans="1:5" x14ac:dyDescent="0.2">
      <c r="A26" s="97">
        <v>25</v>
      </c>
      <c r="B26" s="97" t="s">
        <v>212</v>
      </c>
      <c r="C26" s="97" t="s">
        <v>219</v>
      </c>
      <c r="D26" s="97" t="s">
        <v>214</v>
      </c>
      <c r="E26" s="97" t="str">
        <f t="shared" si="0"/>
        <v>Argentina  - Pinamar</v>
      </c>
    </row>
    <row r="27" spans="1:5" x14ac:dyDescent="0.2">
      <c r="A27" s="97">
        <v>26</v>
      </c>
      <c r="B27" s="97" t="s">
        <v>212</v>
      </c>
      <c r="C27" s="97" t="s">
        <v>255</v>
      </c>
      <c r="D27" s="97" t="s">
        <v>256</v>
      </c>
      <c r="E27" s="97" t="str">
        <f t="shared" si="0"/>
        <v>Argentina  - Profesor Salvador Mazza</v>
      </c>
    </row>
    <row r="28" spans="1:5" x14ac:dyDescent="0.2">
      <c r="A28" s="97">
        <v>27</v>
      </c>
      <c r="B28" s="97" t="s">
        <v>212</v>
      </c>
      <c r="C28" s="97" t="s">
        <v>222</v>
      </c>
      <c r="D28" s="97" t="s">
        <v>221</v>
      </c>
      <c r="E28" s="97" t="str">
        <f t="shared" si="0"/>
        <v>Argentina  - Puerto Deseado</v>
      </c>
    </row>
    <row r="29" spans="1:5" x14ac:dyDescent="0.2">
      <c r="A29" s="97">
        <v>28</v>
      </c>
      <c r="B29" s="97" t="s">
        <v>212</v>
      </c>
      <c r="C29" s="97" t="s">
        <v>223</v>
      </c>
      <c r="D29" s="97" t="s">
        <v>221</v>
      </c>
      <c r="E29" s="97" t="str">
        <f t="shared" si="0"/>
        <v>Argentina  - Puerto Madryn</v>
      </c>
    </row>
    <row r="30" spans="1:5" x14ac:dyDescent="0.2">
      <c r="A30" s="97">
        <v>29</v>
      </c>
      <c r="B30" s="97" t="s">
        <v>212</v>
      </c>
      <c r="C30" s="97" t="s">
        <v>225</v>
      </c>
      <c r="D30" s="97" t="s">
        <v>226</v>
      </c>
      <c r="E30" s="97" t="str">
        <f t="shared" si="0"/>
        <v>Argentina  - Río Cuarto</v>
      </c>
    </row>
    <row r="31" spans="1:5" x14ac:dyDescent="0.2">
      <c r="A31" s="97">
        <v>30</v>
      </c>
      <c r="B31" s="97" t="s">
        <v>212</v>
      </c>
      <c r="C31" s="97" t="s">
        <v>224</v>
      </c>
      <c r="D31" s="97" t="s">
        <v>221</v>
      </c>
      <c r="E31" s="97" t="str">
        <f t="shared" si="0"/>
        <v>Argentina  - Río Gallegos</v>
      </c>
    </row>
    <row r="32" spans="1:5" x14ac:dyDescent="0.2">
      <c r="A32" s="97">
        <v>31</v>
      </c>
      <c r="B32" s="97" t="s">
        <v>212</v>
      </c>
      <c r="C32" s="97" t="s">
        <v>242</v>
      </c>
      <c r="D32" s="97" t="s">
        <v>240</v>
      </c>
      <c r="E32" s="97" t="str">
        <f t="shared" si="0"/>
        <v>Argentina  - Rodeo del Medio</v>
      </c>
    </row>
    <row r="33" spans="1:5" x14ac:dyDescent="0.2">
      <c r="A33" s="97">
        <v>32</v>
      </c>
      <c r="B33" s="97" t="s">
        <v>212</v>
      </c>
      <c r="C33" s="97" t="s">
        <v>249</v>
      </c>
      <c r="D33" s="97" t="s">
        <v>250</v>
      </c>
      <c r="E33" s="97" t="str">
        <f t="shared" si="0"/>
        <v>Argentina  - Rosario</v>
      </c>
    </row>
    <row r="34" spans="1:5" x14ac:dyDescent="0.2">
      <c r="A34" s="97">
        <v>33</v>
      </c>
      <c r="B34" s="97" t="s">
        <v>212</v>
      </c>
      <c r="C34" s="97" t="s">
        <v>254</v>
      </c>
      <c r="D34" s="97" t="s">
        <v>253</v>
      </c>
      <c r="E34" s="97" t="str">
        <f t="shared" ref="E34:E65" si="1">B34&amp;" - "&amp;C34</f>
        <v>Argentina  - Salta</v>
      </c>
    </row>
    <row r="35" spans="1:5" x14ac:dyDescent="0.2">
      <c r="A35" s="97">
        <v>34</v>
      </c>
      <c r="B35" s="97" t="s">
        <v>212</v>
      </c>
      <c r="C35" s="97" t="s">
        <v>243</v>
      </c>
      <c r="D35" s="97" t="s">
        <v>240</v>
      </c>
      <c r="E35" s="97" t="str">
        <f t="shared" si="1"/>
        <v>Argentina  - Salto de las Rosas</v>
      </c>
    </row>
    <row r="36" spans="1:5" x14ac:dyDescent="0.2">
      <c r="A36" s="97">
        <v>35</v>
      </c>
      <c r="B36" s="97" t="s">
        <v>212</v>
      </c>
      <c r="C36" s="97" t="s">
        <v>269</v>
      </c>
      <c r="D36" s="97" t="s">
        <v>263</v>
      </c>
      <c r="E36" s="97" t="str">
        <f t="shared" si="1"/>
        <v>Argentina  - San Justo</v>
      </c>
    </row>
    <row r="37" spans="1:5" x14ac:dyDescent="0.2">
      <c r="A37" s="97">
        <v>36</v>
      </c>
      <c r="B37" s="97" t="s">
        <v>212</v>
      </c>
      <c r="C37" s="97" t="s">
        <v>244</v>
      </c>
      <c r="D37" s="97" t="s">
        <v>240</v>
      </c>
      <c r="E37" s="97" t="str">
        <f t="shared" si="1"/>
        <v>Argentina  - San Luis</v>
      </c>
    </row>
    <row r="38" spans="1:5" x14ac:dyDescent="0.2">
      <c r="A38" s="97">
        <v>37</v>
      </c>
      <c r="B38" s="97" t="s">
        <v>212</v>
      </c>
      <c r="C38" s="97" t="s">
        <v>234</v>
      </c>
      <c r="D38" s="97" t="s">
        <v>235</v>
      </c>
      <c r="E38" s="97" t="str">
        <f t="shared" si="1"/>
        <v>Argentina  - San Pedro</v>
      </c>
    </row>
    <row r="39" spans="1:5" x14ac:dyDescent="0.2">
      <c r="A39" s="97">
        <v>38</v>
      </c>
      <c r="B39" s="97" t="s">
        <v>212</v>
      </c>
      <c r="C39" s="97" t="s">
        <v>247</v>
      </c>
      <c r="D39" s="97" t="s">
        <v>248</v>
      </c>
      <c r="E39" s="97" t="str">
        <f t="shared" si="1"/>
        <v>Argentina  - San Ramón de la Nueva Orán</v>
      </c>
    </row>
    <row r="40" spans="1:5" x14ac:dyDescent="0.2">
      <c r="A40" s="97">
        <v>39</v>
      </c>
      <c r="B40" s="97" t="s">
        <v>212</v>
      </c>
      <c r="C40" s="97" t="s">
        <v>236</v>
      </c>
      <c r="D40" s="97" t="s">
        <v>235</v>
      </c>
      <c r="E40" s="97" t="str">
        <f t="shared" si="1"/>
        <v>Argentina  - San Salvador de Jujuy</v>
      </c>
    </row>
    <row r="41" spans="1:5" x14ac:dyDescent="0.2">
      <c r="A41" s="97">
        <v>40</v>
      </c>
      <c r="B41" s="97" t="s">
        <v>212</v>
      </c>
      <c r="C41" s="97" t="s">
        <v>251</v>
      </c>
      <c r="D41" s="97" t="s">
        <v>250</v>
      </c>
      <c r="E41" s="97" t="str">
        <f t="shared" si="1"/>
        <v>Argentina  - Santa Lucía</v>
      </c>
    </row>
    <row r="42" spans="1:5" x14ac:dyDescent="0.2">
      <c r="A42" s="97">
        <v>41</v>
      </c>
      <c r="B42" s="97" t="s">
        <v>212</v>
      </c>
      <c r="C42" s="97" t="s">
        <v>260</v>
      </c>
      <c r="D42" s="97" t="s">
        <v>259</v>
      </c>
      <c r="E42" s="97" t="str">
        <f t="shared" si="1"/>
        <v>Argentina  - Santa Rosa</v>
      </c>
    </row>
    <row r="43" spans="1:5" x14ac:dyDescent="0.2">
      <c r="A43" s="97">
        <v>42</v>
      </c>
      <c r="B43" s="97" t="s">
        <v>212</v>
      </c>
      <c r="C43" s="97" t="s">
        <v>257</v>
      </c>
      <c r="D43" s="97" t="s">
        <v>256</v>
      </c>
      <c r="E43" s="97" t="str">
        <f t="shared" si="1"/>
        <v>Argentina  - Tartagal</v>
      </c>
    </row>
    <row r="44" spans="1:5" x14ac:dyDescent="0.2">
      <c r="A44" s="97">
        <v>43</v>
      </c>
      <c r="B44" s="97" t="s">
        <v>212</v>
      </c>
      <c r="C44" s="97" t="s">
        <v>245</v>
      </c>
      <c r="D44" s="97" t="s">
        <v>240</v>
      </c>
      <c r="E44" s="97" t="str">
        <f t="shared" si="1"/>
        <v>Argentina  - Ugarteche</v>
      </c>
    </row>
    <row r="45" spans="1:5" x14ac:dyDescent="0.2">
      <c r="A45" s="97">
        <v>44</v>
      </c>
      <c r="B45" s="97" t="s">
        <v>212</v>
      </c>
      <c r="C45" s="97" t="s">
        <v>227</v>
      </c>
      <c r="D45" s="97" t="s">
        <v>226</v>
      </c>
      <c r="E45" s="97" t="str">
        <f t="shared" si="1"/>
        <v>Argentina  - Vichigasta</v>
      </c>
    </row>
    <row r="46" spans="1:5" x14ac:dyDescent="0.2">
      <c r="A46" s="97">
        <v>45</v>
      </c>
      <c r="B46" s="97" t="s">
        <v>212</v>
      </c>
      <c r="C46" s="97" t="s">
        <v>261</v>
      </c>
      <c r="D46" s="97" t="s">
        <v>259</v>
      </c>
      <c r="E46" s="97" t="str">
        <f t="shared" si="1"/>
        <v>Argentina  - Viedma</v>
      </c>
    </row>
    <row r="47" spans="1:5" x14ac:dyDescent="0.2">
      <c r="A47" s="97">
        <v>46</v>
      </c>
      <c r="B47" s="97" t="s">
        <v>212</v>
      </c>
      <c r="C47" s="97" t="s">
        <v>270</v>
      </c>
      <c r="D47" s="97" t="s">
        <v>263</v>
      </c>
      <c r="E47" s="97" t="str">
        <f t="shared" si="1"/>
        <v>Argentina  - Villa Albertina</v>
      </c>
    </row>
    <row r="48" spans="1:5" x14ac:dyDescent="0.2">
      <c r="A48" s="97">
        <v>47</v>
      </c>
      <c r="B48" s="97" t="s">
        <v>212</v>
      </c>
      <c r="C48" s="97" t="s">
        <v>271</v>
      </c>
      <c r="D48" s="97" t="s">
        <v>263</v>
      </c>
      <c r="E48" s="97" t="str">
        <f t="shared" si="1"/>
        <v>Argentina  - Villa Celina</v>
      </c>
    </row>
    <row r="49" spans="1:5" x14ac:dyDescent="0.2">
      <c r="A49" s="97">
        <v>48</v>
      </c>
      <c r="B49" s="97" t="s">
        <v>212</v>
      </c>
      <c r="C49" s="97" t="s">
        <v>228</v>
      </c>
      <c r="D49" s="97" t="s">
        <v>226</v>
      </c>
      <c r="E49" s="97" t="str">
        <f t="shared" si="1"/>
        <v>Argentina  - Villa Dolores</v>
      </c>
    </row>
    <row r="50" spans="1:5" x14ac:dyDescent="0.2">
      <c r="A50" s="97">
        <v>49</v>
      </c>
      <c r="B50" s="97" t="s">
        <v>212</v>
      </c>
      <c r="C50" s="97" t="s">
        <v>231</v>
      </c>
      <c r="D50" s="97" t="s">
        <v>230</v>
      </c>
      <c r="E50" s="97" t="str">
        <f t="shared" si="1"/>
        <v>Argentina  - Villa María</v>
      </c>
    </row>
    <row r="51" spans="1:5" x14ac:dyDescent="0.2">
      <c r="A51" s="97">
        <v>50</v>
      </c>
      <c r="B51" s="97" t="s">
        <v>212</v>
      </c>
      <c r="C51" s="97" t="s">
        <v>246</v>
      </c>
      <c r="D51" s="97" t="s">
        <v>240</v>
      </c>
      <c r="E51" s="97" t="str">
        <f t="shared" si="1"/>
        <v>Argentina  - Villa San Carlos</v>
      </c>
    </row>
    <row r="52" spans="1:5" x14ac:dyDescent="0.2">
      <c r="A52" s="97">
        <v>51</v>
      </c>
      <c r="B52" s="97" t="s">
        <v>146</v>
      </c>
      <c r="C52" s="97" t="s">
        <v>147</v>
      </c>
      <c r="D52" s="97" t="s">
        <v>148</v>
      </c>
      <c r="E52" s="97" t="str">
        <f t="shared" si="1"/>
        <v>Austria  - Viena</v>
      </c>
    </row>
    <row r="53" spans="1:5" x14ac:dyDescent="0.2">
      <c r="A53" s="97">
        <v>52</v>
      </c>
      <c r="B53" s="97" t="s">
        <v>149</v>
      </c>
      <c r="C53" s="97" t="s">
        <v>150</v>
      </c>
      <c r="D53" s="97" t="s">
        <v>151</v>
      </c>
      <c r="E53" s="97" t="str">
        <f t="shared" si="1"/>
        <v>Bélgica  - Bruselas</v>
      </c>
    </row>
    <row r="54" spans="1:5" x14ac:dyDescent="0.2">
      <c r="A54" s="97">
        <v>53</v>
      </c>
      <c r="B54" s="97" t="s">
        <v>278</v>
      </c>
      <c r="C54" s="97" t="s">
        <v>296</v>
      </c>
      <c r="D54" s="97" t="s">
        <v>297</v>
      </c>
      <c r="E54" s="97" t="str">
        <f t="shared" si="1"/>
        <v>Brasil  - Brasilia</v>
      </c>
    </row>
    <row r="55" spans="1:5" x14ac:dyDescent="0.2">
      <c r="A55" s="97">
        <v>54</v>
      </c>
      <c r="B55" s="97" t="s">
        <v>278</v>
      </c>
      <c r="C55" s="97" t="s">
        <v>279</v>
      </c>
      <c r="D55" s="97" t="s">
        <v>280</v>
      </c>
      <c r="E55" s="97" t="str">
        <f t="shared" si="1"/>
        <v>Brasil  - Cáceres</v>
      </c>
    </row>
    <row r="56" spans="1:5" x14ac:dyDescent="0.2">
      <c r="A56" s="97">
        <v>55</v>
      </c>
      <c r="B56" s="97" t="s">
        <v>278</v>
      </c>
      <c r="C56" s="97" t="s">
        <v>289</v>
      </c>
      <c r="D56" s="97" t="s">
        <v>290</v>
      </c>
      <c r="E56" s="97" t="str">
        <f t="shared" si="1"/>
        <v>Brasil  - Carapicuíba</v>
      </c>
    </row>
    <row r="57" spans="1:5" x14ac:dyDescent="0.2">
      <c r="A57" s="97">
        <v>56</v>
      </c>
      <c r="B57" s="97" t="s">
        <v>278</v>
      </c>
      <c r="C57" s="97" t="s">
        <v>281</v>
      </c>
      <c r="D57" s="97" t="s">
        <v>282</v>
      </c>
      <c r="E57" s="97" t="str">
        <f t="shared" si="1"/>
        <v>Brasil  - Corumbá</v>
      </c>
    </row>
    <row r="58" spans="1:5" x14ac:dyDescent="0.2">
      <c r="A58" s="97">
        <v>57</v>
      </c>
      <c r="B58" s="97" t="s">
        <v>278</v>
      </c>
      <c r="C58" s="97" t="s">
        <v>283</v>
      </c>
      <c r="D58" s="97" t="s">
        <v>284</v>
      </c>
      <c r="E58" s="97" t="str">
        <f t="shared" si="1"/>
        <v>Brasil  - Epitaciolândia</v>
      </c>
    </row>
    <row r="59" spans="1:5" x14ac:dyDescent="0.2">
      <c r="A59" s="97">
        <v>58</v>
      </c>
      <c r="B59" s="97" t="s">
        <v>278</v>
      </c>
      <c r="C59" s="97" t="s">
        <v>285</v>
      </c>
      <c r="D59" s="97" t="s">
        <v>286</v>
      </c>
      <c r="E59" s="97" t="str">
        <f t="shared" si="1"/>
        <v>Brasil  - Guajara Mirim</v>
      </c>
    </row>
    <row r="60" spans="1:5" x14ac:dyDescent="0.2">
      <c r="A60" s="97">
        <v>59</v>
      </c>
      <c r="B60" s="97" t="s">
        <v>278</v>
      </c>
      <c r="C60" s="97" t="s">
        <v>291</v>
      </c>
      <c r="D60" s="97" t="s">
        <v>290</v>
      </c>
      <c r="E60" s="97" t="str">
        <f t="shared" si="1"/>
        <v>Brasil  - Guarulhos</v>
      </c>
    </row>
    <row r="61" spans="1:5" x14ac:dyDescent="0.2">
      <c r="A61" s="97">
        <v>60</v>
      </c>
      <c r="B61" s="97" t="s">
        <v>278</v>
      </c>
      <c r="C61" s="97" t="s">
        <v>292</v>
      </c>
      <c r="D61" s="97" t="s">
        <v>290</v>
      </c>
      <c r="E61" s="97" t="str">
        <f t="shared" si="1"/>
        <v>Brasil  - Itaquaquecetuba</v>
      </c>
    </row>
    <row r="62" spans="1:5" x14ac:dyDescent="0.2">
      <c r="A62" s="97">
        <v>61</v>
      </c>
      <c r="B62" s="97" t="s">
        <v>278</v>
      </c>
      <c r="C62" s="97" t="s">
        <v>293</v>
      </c>
      <c r="D62" s="97" t="s">
        <v>290</v>
      </c>
      <c r="E62" s="97" t="str">
        <f t="shared" si="1"/>
        <v>Brasil  - Mauá</v>
      </c>
    </row>
    <row r="63" spans="1:5" x14ac:dyDescent="0.2">
      <c r="A63" s="97">
        <v>62</v>
      </c>
      <c r="B63" s="97" t="s">
        <v>278</v>
      </c>
      <c r="C63" s="97" t="s">
        <v>287</v>
      </c>
      <c r="D63" s="97" t="s">
        <v>288</v>
      </c>
      <c r="E63" s="97" t="str">
        <f t="shared" si="1"/>
        <v>Brasil  - Río de Janeiro</v>
      </c>
    </row>
    <row r="64" spans="1:5" x14ac:dyDescent="0.2">
      <c r="A64" s="97">
        <v>63</v>
      </c>
      <c r="B64" s="97" t="s">
        <v>278</v>
      </c>
      <c r="C64" s="97" t="s">
        <v>294</v>
      </c>
      <c r="D64" s="97" t="s">
        <v>290</v>
      </c>
      <c r="E64" s="97" t="str">
        <f t="shared" si="1"/>
        <v>Brasil  - Sao José do Rio Preto</v>
      </c>
    </row>
    <row r="65" spans="1:5" x14ac:dyDescent="0.2">
      <c r="A65" s="97">
        <v>64</v>
      </c>
      <c r="B65" s="97" t="s">
        <v>278</v>
      </c>
      <c r="C65" s="97" t="s">
        <v>295</v>
      </c>
      <c r="D65" s="97" t="s">
        <v>290</v>
      </c>
      <c r="E65" s="97" t="str">
        <f t="shared" si="1"/>
        <v>Brasil  - Sao Paulo</v>
      </c>
    </row>
    <row r="66" spans="1:5" x14ac:dyDescent="0.2">
      <c r="A66" s="97">
        <v>65</v>
      </c>
      <c r="B66" s="97" t="s">
        <v>193</v>
      </c>
      <c r="C66" s="97" t="s">
        <v>194</v>
      </c>
      <c r="D66" s="97" t="s">
        <v>195</v>
      </c>
      <c r="E66" s="97" t="str">
        <f t="shared" ref="E66:E97" si="2">B66&amp;" - "&amp;C66</f>
        <v>Canadá  - Ottawa</v>
      </c>
    </row>
    <row r="67" spans="1:5" x14ac:dyDescent="0.2">
      <c r="A67" s="97">
        <v>66</v>
      </c>
      <c r="B67" s="97" t="s">
        <v>298</v>
      </c>
      <c r="C67" s="97" t="s">
        <v>299</v>
      </c>
      <c r="D67" s="97" t="s">
        <v>300</v>
      </c>
      <c r="E67" s="97" t="str">
        <f t="shared" si="2"/>
        <v>Chile  - Antofagasta</v>
      </c>
    </row>
    <row r="68" spans="1:5" x14ac:dyDescent="0.2">
      <c r="A68" s="97">
        <v>67</v>
      </c>
      <c r="B68" s="97" t="s">
        <v>298</v>
      </c>
      <c r="C68" s="97" t="s">
        <v>302</v>
      </c>
      <c r="D68" s="97" t="s">
        <v>303</v>
      </c>
      <c r="E68" s="97" t="str">
        <f t="shared" si="2"/>
        <v>Chile  - Arica</v>
      </c>
    </row>
    <row r="69" spans="1:5" x14ac:dyDescent="0.2">
      <c r="A69" s="97">
        <v>68</v>
      </c>
      <c r="B69" s="97" t="s">
        <v>298</v>
      </c>
      <c r="C69" s="97" t="s">
        <v>304</v>
      </c>
      <c r="D69" s="97" t="s">
        <v>305</v>
      </c>
      <c r="E69" s="97" t="str">
        <f t="shared" si="2"/>
        <v>Chile  - Calama</v>
      </c>
    </row>
    <row r="70" spans="1:5" x14ac:dyDescent="0.2">
      <c r="A70" s="97">
        <v>69</v>
      </c>
      <c r="B70" s="97" t="s">
        <v>298</v>
      </c>
      <c r="C70" s="97" t="s">
        <v>301</v>
      </c>
      <c r="D70" s="97" t="s">
        <v>300</v>
      </c>
      <c r="E70" s="97" t="str">
        <f t="shared" si="2"/>
        <v>Chile  - Copiapó</v>
      </c>
    </row>
    <row r="71" spans="1:5" x14ac:dyDescent="0.2">
      <c r="A71" s="97">
        <v>70</v>
      </c>
      <c r="B71" s="97" t="s">
        <v>298</v>
      </c>
      <c r="C71" s="97" t="s">
        <v>306</v>
      </c>
      <c r="D71" s="97" t="s">
        <v>307</v>
      </c>
      <c r="E71" s="97" t="str">
        <f t="shared" si="2"/>
        <v>Chile  - Iquique</v>
      </c>
    </row>
    <row r="72" spans="1:5" x14ac:dyDescent="0.2">
      <c r="A72" s="97">
        <v>71</v>
      </c>
      <c r="B72" s="97" t="s">
        <v>298</v>
      </c>
      <c r="C72" s="97" t="s">
        <v>308</v>
      </c>
      <c r="D72" s="97" t="s">
        <v>309</v>
      </c>
      <c r="E72" s="97" t="str">
        <f t="shared" si="2"/>
        <v>Chile  - Santiago</v>
      </c>
    </row>
    <row r="73" spans="1:5" x14ac:dyDescent="0.2">
      <c r="A73" s="97">
        <v>72</v>
      </c>
      <c r="B73" s="97" t="s">
        <v>116</v>
      </c>
      <c r="C73" s="97" t="s">
        <v>117</v>
      </c>
      <c r="D73" s="97" t="s">
        <v>118</v>
      </c>
      <c r="E73" s="97" t="str">
        <f t="shared" si="2"/>
        <v>China  - Beijín</v>
      </c>
    </row>
    <row r="74" spans="1:5" x14ac:dyDescent="0.2">
      <c r="A74" s="97">
        <v>73</v>
      </c>
      <c r="B74" s="97" t="s">
        <v>310</v>
      </c>
      <c r="C74" s="97" t="s">
        <v>311</v>
      </c>
      <c r="D74" s="97" t="s">
        <v>312</v>
      </c>
      <c r="E74" s="97" t="str">
        <f t="shared" si="2"/>
        <v>Colombia  - Bogotá</v>
      </c>
    </row>
    <row r="75" spans="1:5" x14ac:dyDescent="0.2">
      <c r="A75" s="97">
        <v>74</v>
      </c>
      <c r="B75" s="97" t="s">
        <v>128</v>
      </c>
      <c r="C75" s="97" t="s">
        <v>129</v>
      </c>
      <c r="D75" s="97" t="s">
        <v>130</v>
      </c>
      <c r="E75" s="97" t="str">
        <f t="shared" si="2"/>
        <v>Costa Rica  - San José</v>
      </c>
    </row>
    <row r="76" spans="1:5" x14ac:dyDescent="0.2">
      <c r="A76" s="97">
        <v>75</v>
      </c>
      <c r="B76" s="97" t="s">
        <v>131</v>
      </c>
      <c r="C76" s="97" t="s">
        <v>132</v>
      </c>
      <c r="D76" s="97" t="s">
        <v>133</v>
      </c>
      <c r="E76" s="97" t="str">
        <f t="shared" si="2"/>
        <v>Cuba  - La Habana</v>
      </c>
    </row>
    <row r="77" spans="1:5" x14ac:dyDescent="0.2">
      <c r="A77" s="97">
        <v>76</v>
      </c>
      <c r="B77" s="97" t="s">
        <v>313</v>
      </c>
      <c r="C77" s="97" t="s">
        <v>314</v>
      </c>
      <c r="D77" s="97" t="s">
        <v>315</v>
      </c>
      <c r="E77" s="97" t="str">
        <f t="shared" si="2"/>
        <v>Ecuador  - Quito</v>
      </c>
    </row>
    <row r="78" spans="1:5" x14ac:dyDescent="0.2">
      <c r="A78" s="97">
        <v>77</v>
      </c>
      <c r="B78" s="97" t="s">
        <v>113</v>
      </c>
      <c r="C78" s="97" t="s">
        <v>114</v>
      </c>
      <c r="D78" s="97" t="s">
        <v>115</v>
      </c>
      <c r="E78" s="97" t="str">
        <f t="shared" si="2"/>
        <v>Egipto  - El Cairo</v>
      </c>
    </row>
    <row r="79" spans="1:5" x14ac:dyDescent="0.2">
      <c r="A79" s="97">
        <v>78</v>
      </c>
      <c r="B79" s="97" t="s">
        <v>152</v>
      </c>
      <c r="C79" s="97" t="s">
        <v>153</v>
      </c>
      <c r="D79" s="97" t="s">
        <v>154</v>
      </c>
      <c r="E79" s="97" t="str">
        <f t="shared" si="2"/>
        <v>España  - Barcelona</v>
      </c>
    </row>
    <row r="80" spans="1:5" x14ac:dyDescent="0.2">
      <c r="A80" s="97">
        <v>79</v>
      </c>
      <c r="B80" s="97" t="s">
        <v>152</v>
      </c>
      <c r="C80" s="97" t="s">
        <v>156</v>
      </c>
      <c r="D80" s="97" t="s">
        <v>157</v>
      </c>
      <c r="E80" s="97" t="str">
        <f t="shared" si="2"/>
        <v>España  - Bilbao</v>
      </c>
    </row>
    <row r="81" spans="1:5" x14ac:dyDescent="0.2">
      <c r="A81" s="97">
        <v>80</v>
      </c>
      <c r="B81" s="97" t="s">
        <v>152</v>
      </c>
      <c r="C81" s="97" t="s">
        <v>162</v>
      </c>
      <c r="D81" s="97" t="s">
        <v>163</v>
      </c>
      <c r="E81" s="97" t="str">
        <f t="shared" si="2"/>
        <v>España  - Granada</v>
      </c>
    </row>
    <row r="82" spans="1:5" x14ac:dyDescent="0.2">
      <c r="A82" s="97">
        <v>81</v>
      </c>
      <c r="B82" s="97" t="s">
        <v>152</v>
      </c>
      <c r="C82" s="97" t="s">
        <v>158</v>
      </c>
      <c r="D82" s="97" t="s">
        <v>159</v>
      </c>
      <c r="E82" s="97" t="str">
        <f t="shared" si="2"/>
        <v>España  - Madrid</v>
      </c>
    </row>
    <row r="83" spans="1:5" x14ac:dyDescent="0.2">
      <c r="A83" s="97">
        <v>82</v>
      </c>
      <c r="B83" s="97" t="s">
        <v>152</v>
      </c>
      <c r="C83" s="97" t="s">
        <v>164</v>
      </c>
      <c r="D83" s="97" t="s">
        <v>163</v>
      </c>
      <c r="E83" s="97" t="str">
        <f t="shared" si="2"/>
        <v>España  - Málaga</v>
      </c>
    </row>
    <row r="84" spans="1:5" x14ac:dyDescent="0.2">
      <c r="A84" s="97">
        <v>83</v>
      </c>
      <c r="B84" s="97" t="s">
        <v>152</v>
      </c>
      <c r="C84" s="97" t="s">
        <v>160</v>
      </c>
      <c r="D84" s="97" t="s">
        <v>161</v>
      </c>
      <c r="E84" s="97" t="str">
        <f t="shared" si="2"/>
        <v>España  - Murcia</v>
      </c>
    </row>
    <row r="85" spans="1:5" x14ac:dyDescent="0.2">
      <c r="A85" s="97">
        <v>84</v>
      </c>
      <c r="B85" s="97" t="s">
        <v>152</v>
      </c>
      <c r="C85" s="97" t="s">
        <v>155</v>
      </c>
      <c r="D85" s="97" t="s">
        <v>154</v>
      </c>
      <c r="E85" s="97" t="str">
        <f t="shared" si="2"/>
        <v>España  - Palma de Mallorca</v>
      </c>
    </row>
    <row r="86" spans="1:5" x14ac:dyDescent="0.2">
      <c r="A86" s="97">
        <v>85</v>
      </c>
      <c r="B86" s="97" t="s">
        <v>152</v>
      </c>
      <c r="C86" s="97" t="s">
        <v>165</v>
      </c>
      <c r="D86" s="97" t="s">
        <v>163</v>
      </c>
      <c r="E86" s="97" t="str">
        <f t="shared" si="2"/>
        <v xml:space="preserve">España  - Sevilla </v>
      </c>
    </row>
    <row r="87" spans="1:5" x14ac:dyDescent="0.2">
      <c r="A87" s="97">
        <v>86</v>
      </c>
      <c r="B87" s="97" t="s">
        <v>152</v>
      </c>
      <c r="C87" s="97" t="s">
        <v>166</v>
      </c>
      <c r="D87" s="97" t="s">
        <v>167</v>
      </c>
      <c r="E87" s="97" t="str">
        <f t="shared" si="2"/>
        <v>España  - Valencia</v>
      </c>
    </row>
    <row r="88" spans="1:5" x14ac:dyDescent="0.2">
      <c r="A88" s="97">
        <v>87</v>
      </c>
      <c r="B88" s="97" t="s">
        <v>196</v>
      </c>
      <c r="C88" s="97" t="s">
        <v>207</v>
      </c>
      <c r="D88" s="97" t="s">
        <v>208</v>
      </c>
      <c r="E88" s="97" t="str">
        <f t="shared" si="2"/>
        <v>Estados Unidos  - Arlington</v>
      </c>
    </row>
    <row r="89" spans="1:5" x14ac:dyDescent="0.2">
      <c r="A89" s="97">
        <v>88</v>
      </c>
      <c r="B89" s="97" t="s">
        <v>196</v>
      </c>
      <c r="C89" s="97" t="s">
        <v>209</v>
      </c>
      <c r="D89" s="97" t="s">
        <v>208</v>
      </c>
      <c r="E89" s="97" t="str">
        <f t="shared" si="2"/>
        <v>Estados Unidos  - Fairfax Springfield</v>
      </c>
    </row>
    <row r="90" spans="1:5" x14ac:dyDescent="0.2">
      <c r="A90" s="97">
        <v>89</v>
      </c>
      <c r="B90" s="97" t="s">
        <v>196</v>
      </c>
      <c r="C90" s="97" t="s">
        <v>197</v>
      </c>
      <c r="D90" s="97" t="s">
        <v>198</v>
      </c>
      <c r="E90" s="97" t="str">
        <f t="shared" si="2"/>
        <v>Estados Unidos  - Houston</v>
      </c>
    </row>
    <row r="91" spans="1:5" x14ac:dyDescent="0.2">
      <c r="A91" s="97">
        <v>90</v>
      </c>
      <c r="B91" s="97" t="s">
        <v>196</v>
      </c>
      <c r="C91" s="97" t="s">
        <v>199</v>
      </c>
      <c r="D91" s="97" t="s">
        <v>200</v>
      </c>
      <c r="E91" s="97" t="str">
        <f t="shared" si="2"/>
        <v>Estados Unidos  - Los Angeles</v>
      </c>
    </row>
    <row r="92" spans="1:5" x14ac:dyDescent="0.2">
      <c r="A92" s="97">
        <v>91</v>
      </c>
      <c r="B92" s="97" t="s">
        <v>196</v>
      </c>
      <c r="C92" s="97" t="s">
        <v>201</v>
      </c>
      <c r="D92" s="97" t="s">
        <v>202</v>
      </c>
      <c r="E92" s="97" t="str">
        <f t="shared" si="2"/>
        <v>Estados Unidos  - Miami</v>
      </c>
    </row>
    <row r="93" spans="1:5" x14ac:dyDescent="0.2">
      <c r="A93" s="97">
        <v>92</v>
      </c>
      <c r="B93" s="97" t="s">
        <v>196</v>
      </c>
      <c r="C93" s="97" t="s">
        <v>203</v>
      </c>
      <c r="D93" s="97" t="s">
        <v>204</v>
      </c>
      <c r="E93" s="97" t="str">
        <f t="shared" si="2"/>
        <v>Estados Unidos  - New York</v>
      </c>
    </row>
    <row r="94" spans="1:5" x14ac:dyDescent="0.2">
      <c r="A94" s="97">
        <v>93</v>
      </c>
      <c r="B94" s="97" t="s">
        <v>196</v>
      </c>
      <c r="C94" s="97" t="s">
        <v>205</v>
      </c>
      <c r="D94" s="97" t="s">
        <v>204</v>
      </c>
      <c r="E94" s="97" t="str">
        <f t="shared" si="2"/>
        <v>Estados Unidos  - Passaic</v>
      </c>
    </row>
    <row r="95" spans="1:5" x14ac:dyDescent="0.2">
      <c r="A95" s="97">
        <v>94</v>
      </c>
      <c r="B95" s="97" t="s">
        <v>196</v>
      </c>
      <c r="C95" s="97" t="s">
        <v>206</v>
      </c>
      <c r="D95" s="97" t="s">
        <v>204</v>
      </c>
      <c r="E95" s="97" t="str">
        <f t="shared" si="2"/>
        <v>Estados Unidos  - Providence</v>
      </c>
    </row>
    <row r="96" spans="1:5" x14ac:dyDescent="0.2">
      <c r="A96" s="97">
        <v>95</v>
      </c>
      <c r="B96" s="97" t="s">
        <v>196</v>
      </c>
      <c r="C96" s="97" t="s">
        <v>210</v>
      </c>
      <c r="D96" s="97" t="s">
        <v>208</v>
      </c>
      <c r="E96" s="97" t="str">
        <f t="shared" si="2"/>
        <v>Estados Unidos  - Washington D.C.</v>
      </c>
    </row>
    <row r="97" spans="1:5" x14ac:dyDescent="0.2">
      <c r="A97" s="97">
        <v>96</v>
      </c>
      <c r="B97" s="97" t="s">
        <v>196</v>
      </c>
      <c r="C97" s="97" t="s">
        <v>211</v>
      </c>
      <c r="D97" s="97" t="s">
        <v>208</v>
      </c>
      <c r="E97" s="97" t="str">
        <f t="shared" si="2"/>
        <v>Estados Unidos  - Wheaton</v>
      </c>
    </row>
    <row r="98" spans="1:5" x14ac:dyDescent="0.2">
      <c r="A98" s="97">
        <v>97</v>
      </c>
      <c r="B98" s="97" t="s">
        <v>168</v>
      </c>
      <c r="C98" s="97" t="s">
        <v>169</v>
      </c>
      <c r="D98" s="97" t="s">
        <v>170</v>
      </c>
      <c r="E98" s="97" t="str">
        <f t="shared" ref="E98:E120" si="3">B98&amp;" - "&amp;C98</f>
        <v>Francia  - París</v>
      </c>
    </row>
    <row r="99" spans="1:5" x14ac:dyDescent="0.2">
      <c r="A99" s="97">
        <v>98</v>
      </c>
      <c r="B99" s="97" t="s">
        <v>171</v>
      </c>
      <c r="C99" s="97" t="s">
        <v>172</v>
      </c>
      <c r="D99" s="97" t="s">
        <v>173</v>
      </c>
      <c r="E99" s="97" t="str">
        <f t="shared" si="3"/>
        <v>Gran Bretaña  - Londres</v>
      </c>
    </row>
    <row r="100" spans="1:5" x14ac:dyDescent="0.2">
      <c r="A100" s="97">
        <v>99</v>
      </c>
      <c r="B100" s="97" t="s">
        <v>119</v>
      </c>
      <c r="C100" s="97" t="s">
        <v>120</v>
      </c>
      <c r="D100" s="97" t="s">
        <v>121</v>
      </c>
      <c r="E100" s="97" t="str">
        <f t="shared" si="3"/>
        <v>India  - Nueva Delhi</v>
      </c>
    </row>
    <row r="101" spans="1:5" x14ac:dyDescent="0.2">
      <c r="A101" s="97">
        <v>100</v>
      </c>
      <c r="B101" s="97" t="s">
        <v>174</v>
      </c>
      <c r="C101" s="97" t="s">
        <v>175</v>
      </c>
      <c r="D101" s="97" t="s">
        <v>176</v>
      </c>
      <c r="E101" s="97" t="str">
        <f t="shared" si="3"/>
        <v>Italia  - Bérgamo</v>
      </c>
    </row>
    <row r="102" spans="1:5" x14ac:dyDescent="0.2">
      <c r="A102" s="97">
        <v>101</v>
      </c>
      <c r="B102" s="97" t="s">
        <v>174</v>
      </c>
      <c r="C102" s="97" t="s">
        <v>177</v>
      </c>
      <c r="D102" s="97" t="s">
        <v>178</v>
      </c>
      <c r="E102" s="97" t="str">
        <f t="shared" si="3"/>
        <v>Italia  - Milán</v>
      </c>
    </row>
    <row r="103" spans="1:5" x14ac:dyDescent="0.2">
      <c r="A103" s="97">
        <v>102</v>
      </c>
      <c r="B103" s="97" t="s">
        <v>174</v>
      </c>
      <c r="C103" s="97" t="s">
        <v>179</v>
      </c>
      <c r="D103" s="97" t="s">
        <v>180</v>
      </c>
      <c r="E103" s="97" t="str">
        <f t="shared" si="3"/>
        <v>Italia  - Roma</v>
      </c>
    </row>
    <row r="104" spans="1:5" x14ac:dyDescent="0.2">
      <c r="A104" s="97">
        <v>103</v>
      </c>
      <c r="B104" s="97" t="s">
        <v>122</v>
      </c>
      <c r="C104" s="97" t="s">
        <v>123</v>
      </c>
      <c r="D104" s="97" t="s">
        <v>124</v>
      </c>
      <c r="E104" s="97" t="str">
        <f t="shared" si="3"/>
        <v>Japón  - Tokio</v>
      </c>
    </row>
    <row r="105" spans="1:5" x14ac:dyDescent="0.2">
      <c r="A105" s="97">
        <v>104</v>
      </c>
      <c r="B105" s="97" t="s">
        <v>134</v>
      </c>
      <c r="C105" s="97" t="s">
        <v>135</v>
      </c>
      <c r="D105" s="97" t="s">
        <v>136</v>
      </c>
      <c r="E105" s="97" t="str">
        <f t="shared" si="3"/>
        <v>México  - México D.F.</v>
      </c>
    </row>
    <row r="106" spans="1:5" x14ac:dyDescent="0.2">
      <c r="A106" s="97">
        <v>105</v>
      </c>
      <c r="B106" s="97" t="s">
        <v>137</v>
      </c>
      <c r="C106" s="97" t="s">
        <v>138</v>
      </c>
      <c r="D106" s="97" t="s">
        <v>139</v>
      </c>
      <c r="E106" s="97" t="str">
        <f t="shared" si="3"/>
        <v>Nicaragua - Managua</v>
      </c>
    </row>
    <row r="107" spans="1:5" x14ac:dyDescent="0.2">
      <c r="A107" s="97">
        <v>106</v>
      </c>
      <c r="B107" s="97" t="s">
        <v>181</v>
      </c>
      <c r="C107" s="97" t="s">
        <v>182</v>
      </c>
      <c r="D107" s="97" t="s">
        <v>183</v>
      </c>
      <c r="E107" s="97" t="str">
        <f t="shared" si="3"/>
        <v>Paises Bajos  - La Haya</v>
      </c>
    </row>
    <row r="108" spans="1:5" x14ac:dyDescent="0.2">
      <c r="A108" s="97">
        <v>107</v>
      </c>
      <c r="B108" s="97" t="s">
        <v>140</v>
      </c>
      <c r="C108" s="97" t="s">
        <v>141</v>
      </c>
      <c r="D108" s="97" t="s">
        <v>142</v>
      </c>
      <c r="E108" s="97" t="str">
        <f t="shared" si="3"/>
        <v>Panamá  - Panamá</v>
      </c>
    </row>
    <row r="109" spans="1:5" x14ac:dyDescent="0.2">
      <c r="A109" s="97">
        <v>108</v>
      </c>
      <c r="B109" s="97" t="s">
        <v>316</v>
      </c>
      <c r="C109" s="97" t="s">
        <v>317</v>
      </c>
      <c r="D109" s="97" t="s">
        <v>318</v>
      </c>
      <c r="E109" s="97" t="str">
        <f t="shared" si="3"/>
        <v>Paraguay  - Asunción</v>
      </c>
    </row>
    <row r="110" spans="1:5" x14ac:dyDescent="0.2">
      <c r="A110" s="97">
        <v>109</v>
      </c>
      <c r="B110" s="97" t="s">
        <v>319</v>
      </c>
      <c r="C110" s="97" t="s">
        <v>320</v>
      </c>
      <c r="D110" s="97" t="s">
        <v>321</v>
      </c>
      <c r="E110" s="97" t="str">
        <f t="shared" si="3"/>
        <v>Perú  - Cusco</v>
      </c>
    </row>
    <row r="111" spans="1:5" x14ac:dyDescent="0.2">
      <c r="A111" s="97">
        <v>110</v>
      </c>
      <c r="B111" s="97" t="s">
        <v>319</v>
      </c>
      <c r="C111" s="97" t="s">
        <v>322</v>
      </c>
      <c r="D111" s="97" t="s">
        <v>323</v>
      </c>
      <c r="E111" s="97" t="str">
        <f t="shared" si="3"/>
        <v>Perú  - Ilo</v>
      </c>
    </row>
    <row r="112" spans="1:5" x14ac:dyDescent="0.2">
      <c r="A112" s="97">
        <v>111</v>
      </c>
      <c r="B112" s="97" t="s">
        <v>319</v>
      </c>
      <c r="C112" s="97" t="s">
        <v>324</v>
      </c>
      <c r="D112" s="97" t="s">
        <v>325</v>
      </c>
      <c r="E112" s="97" t="str">
        <f t="shared" si="3"/>
        <v>Perú  - Lima</v>
      </c>
    </row>
    <row r="113" spans="1:5" x14ac:dyDescent="0.2">
      <c r="A113" s="97">
        <v>112</v>
      </c>
      <c r="B113" s="97" t="s">
        <v>319</v>
      </c>
      <c r="C113" s="97" t="s">
        <v>326</v>
      </c>
      <c r="D113" s="97" t="s">
        <v>327</v>
      </c>
      <c r="E113" s="97" t="str">
        <f t="shared" si="3"/>
        <v>Perú  - Puno</v>
      </c>
    </row>
    <row r="114" spans="1:5" x14ac:dyDescent="0.2">
      <c r="A114" s="97">
        <v>113</v>
      </c>
      <c r="B114" s="97" t="s">
        <v>319</v>
      </c>
      <c r="C114" s="97" t="s">
        <v>328</v>
      </c>
      <c r="D114" s="97" t="s">
        <v>329</v>
      </c>
      <c r="E114" s="97" t="str">
        <f t="shared" si="3"/>
        <v>Perú  - Tacna</v>
      </c>
    </row>
    <row r="115" spans="1:5" x14ac:dyDescent="0.2">
      <c r="A115" s="97">
        <v>114</v>
      </c>
      <c r="B115" s="97" t="s">
        <v>125</v>
      </c>
      <c r="C115" s="97" t="s">
        <v>126</v>
      </c>
      <c r="D115" s="97" t="s">
        <v>127</v>
      </c>
      <c r="E115" s="97" t="str">
        <f t="shared" si="3"/>
        <v>República de Corea del Sur  - Seúl</v>
      </c>
    </row>
    <row r="116" spans="1:5" x14ac:dyDescent="0.2">
      <c r="A116" s="97">
        <v>115</v>
      </c>
      <c r="B116" s="97" t="s">
        <v>184</v>
      </c>
      <c r="C116" s="97" t="s">
        <v>185</v>
      </c>
      <c r="D116" s="97" t="s">
        <v>186</v>
      </c>
      <c r="E116" s="97" t="str">
        <f t="shared" si="3"/>
        <v>Rusia  - Moscú</v>
      </c>
    </row>
    <row r="117" spans="1:5" x14ac:dyDescent="0.2">
      <c r="A117" s="97">
        <v>116</v>
      </c>
      <c r="B117" s="97" t="s">
        <v>187</v>
      </c>
      <c r="C117" s="97" t="s">
        <v>188</v>
      </c>
      <c r="D117" s="97" t="s">
        <v>189</v>
      </c>
      <c r="E117" s="97" t="str">
        <f t="shared" si="3"/>
        <v>Suecia  - Estocolmo</v>
      </c>
    </row>
    <row r="118" spans="1:5" x14ac:dyDescent="0.2">
      <c r="A118" s="97">
        <v>117</v>
      </c>
      <c r="B118" s="97" t="s">
        <v>190</v>
      </c>
      <c r="C118" s="97" t="s">
        <v>191</v>
      </c>
      <c r="D118" s="97" t="s">
        <v>192</v>
      </c>
      <c r="E118" s="97" t="str">
        <f t="shared" si="3"/>
        <v>Suiza  - Ginebra</v>
      </c>
    </row>
    <row r="119" spans="1:5" x14ac:dyDescent="0.2">
      <c r="A119" s="97">
        <v>118</v>
      </c>
      <c r="B119" s="97" t="s">
        <v>330</v>
      </c>
      <c r="C119" s="97" t="s">
        <v>331</v>
      </c>
      <c r="D119" s="97" t="s">
        <v>332</v>
      </c>
      <c r="E119" s="97" t="str">
        <f t="shared" si="3"/>
        <v>Uruguay  - Montevideo</v>
      </c>
    </row>
    <row r="120" spans="1:5" x14ac:dyDescent="0.2">
      <c r="A120" s="97">
        <v>119</v>
      </c>
      <c r="B120" s="97" t="s">
        <v>333</v>
      </c>
      <c r="C120" s="97" t="s">
        <v>334</v>
      </c>
      <c r="D120" s="97" t="s">
        <v>335</v>
      </c>
      <c r="E120" s="97" t="str">
        <f t="shared" si="3"/>
        <v>Venezuela - Caracas</v>
      </c>
    </row>
  </sheetData>
  <sortState ref="B2:E120">
    <sortCondition ref="B2:B120"/>
    <sortCondition ref="C2:C120"/>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EXTERIOR</vt:lpstr>
      <vt:lpstr>datos2</vt:lpstr>
      <vt:lpstr>ciudades</vt:lpstr>
      <vt:lpstr>datos2!Títulos_a_imprimir</vt:lpstr>
      <vt:lpstr>EXTERIOR!Títulos_a_imprimir</vt:lpstr>
    </vt:vector>
  </TitlesOfParts>
  <Company>Corte Nacional Electoral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fimivi</dc:creator>
  <cp:lastModifiedBy>Ricardo Humerez Tinini</cp:lastModifiedBy>
  <cp:lastPrinted>2025-05-08T15:41:03Z</cp:lastPrinted>
  <dcterms:created xsi:type="dcterms:W3CDTF">2006-10-20T19:42:06Z</dcterms:created>
  <dcterms:modified xsi:type="dcterms:W3CDTF">2025-05-08T19:43:34Z</dcterms:modified>
</cp:coreProperties>
</file>